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565" windowHeight="11205" tabRatio="602" firstSheet="4" activeTab="4"/>
  </bookViews>
  <sheets>
    <sheet name="ОМ для непрошедших ГИА" sheetId="1" state="hidden" r:id="rId1"/>
    <sheet name="По МО_ОМ для непрошедших" sheetId="2" state="hidden" r:id="rId2"/>
    <sheet name="ОВЗ, не прошли ГИА до сент" sheetId="3" state="hidden" r:id="rId3"/>
    <sheet name="ОВЗ, не прошли ГИА после сен" sheetId="4" state="hidden" r:id="rId4"/>
    <sheet name="Приложение_Форма 1" sheetId="5" r:id="rId5"/>
    <sheet name="XLR_NoRangeSheet" sheetId="6" state="veryHidden" r:id="rId6"/>
    <sheet name="Приложение_Форма 2" sheetId="7" r:id="rId7"/>
    <sheet name="Приложени_Результаты  апелляций" sheetId="8" r:id="rId8"/>
    <sheet name="Результаты ГИА-по ОО" sheetId="9" r:id="rId9"/>
  </sheets>
  <externalReferences>
    <externalReference r:id="rId12"/>
  </externalReferences>
  <definedNames>
    <definedName name="_xlfn.SUMIFS" hidden="1">#NAME?</definedName>
    <definedName name="_xlnm._FilterDatabase" localSheetId="0" hidden="1">'ОМ для непрошедших ГИА'!$A$3:$N$3</definedName>
    <definedName name="_xlnm._FilterDatabase" localSheetId="1" hidden="1">'По МО_ОМ для непрошедших'!$A$4:$U$4</definedName>
    <definedName name="Form03_CC01" hidden="1">'[1]XLR_NoRangeSheet'!$D$7</definedName>
    <definedName name="Form03_CC02" hidden="1">'[1]XLR_NoRangeSheet'!$G$7</definedName>
    <definedName name="Form03_CC03" hidden="1">'[1]XLR_NoRangeSheet'!$J$7</definedName>
    <definedName name="Form03_CC04" hidden="1">'[1]XLR_NoRangeSheet'!$M$7</definedName>
    <definedName name="Form03_EC01" hidden="1">'[1]XLR_NoRangeSheet'!$B$7</definedName>
    <definedName name="Form03_EC02" hidden="1">'[1]XLR_NoRangeSheet'!$E$7</definedName>
    <definedName name="Form03_EC03" hidden="1">'[1]XLR_NoRangeSheet'!$H$7</definedName>
    <definedName name="Form03_EC04" hidden="1">'[1]XLR_NoRangeSheet'!$K$7</definedName>
    <definedName name="Form03_SC01" hidden="1">'[1]XLR_NoRangeSheet'!$C$7</definedName>
    <definedName name="Form03_SC02" hidden="1">'[1]XLR_NoRangeSheet'!$F$7</definedName>
    <definedName name="Form03_SC03" hidden="1">'[1]XLR_NoRangeSheet'!$I$7</definedName>
    <definedName name="Form03_SC04" hidden="1">'[1]XLR_NoRangeSheet'!$L$7</definedName>
    <definedName name="RangeForm05">#REF!</definedName>
    <definedName name="Region_GovCount" hidden="1">'XLR_NoRangeSheet'!$C$6</definedName>
    <definedName name="Region_Name" hidden="1">'XLR_NoRangeSheet'!$B$6</definedName>
    <definedName name="Region_ParticipantGovCount" hidden="1">'XLR_NoRangeSheet'!$D$6</definedName>
    <definedName name="Rez" hidden="1">'[1]XLR_NoRangeSheet'!$B$6</definedName>
    <definedName name="XLR_ERRNAMESTR" hidden="1">'XLR_NoRangeSheet'!$B$5</definedName>
    <definedName name="XLR_VERSION" hidden="1">'XLR_NoRangeSheet'!$A$5</definedName>
    <definedName name="_xlnm.Print_Area" localSheetId="2">'ОВЗ, не прошли ГИА до сент'!$A$2:$D$12</definedName>
    <definedName name="_xlnm.Print_Area" localSheetId="0">'ОМ для непрошедших ГИА'!#REF!</definedName>
    <definedName name="_xlnm.Print_Area" localSheetId="1">'По МО_ОМ для непрошедших'!$A$1:$S$23</definedName>
    <definedName name="_xlnm.Print_Area" localSheetId="4">'Приложение_Форма 1'!$A$1:$Z$38</definedName>
    <definedName name="_xlnm.Print_Area" localSheetId="6">'Приложение_Форма 2'!$A$1:$H$16</definedName>
  </definedNames>
  <calcPr fullCalcOnLoad="1"/>
</workbook>
</file>

<file path=xl/sharedStrings.xml><?xml version="1.0" encoding="utf-8"?>
<sst xmlns="http://schemas.openxmlformats.org/spreadsheetml/2006/main" count="574" uniqueCount="188">
  <si>
    <t>4.2, Developer  (build 122-D7)</t>
  </si>
  <si>
    <t>Region</t>
  </si>
  <si>
    <t>Ленинградская область</t>
  </si>
  <si>
    <t>18</t>
  </si>
  <si>
    <t>Итог</t>
  </si>
  <si>
    <t>Всего</t>
  </si>
  <si>
    <t>Всего на конец учебного года</t>
  </si>
  <si>
    <t>Количество 9-х классов</t>
  </si>
  <si>
    <t>Получили аттестат об основном общем образовании</t>
  </si>
  <si>
    <t>Не получили аттестат об основном общем образовании</t>
  </si>
  <si>
    <t>Код ОО</t>
  </si>
  <si>
    <t>Не допущены к ГИА</t>
  </si>
  <si>
    <t>Допущены к ГИА</t>
  </si>
  <si>
    <t>Из них аттестатов с отличием</t>
  </si>
  <si>
    <t>Оставлены на второй год</t>
  </si>
  <si>
    <t xml:space="preserve">Примечание </t>
  </si>
  <si>
    <t>Количество обучающихся 9 классов</t>
  </si>
  <si>
    <t>В городских ОО</t>
  </si>
  <si>
    <t>В сельских ОО</t>
  </si>
  <si>
    <t>Наименование общеобразовательной организации *</t>
  </si>
  <si>
    <t>МБОУ "СОШ №4" г.Пикалево 
им. А.П. Румянцева</t>
  </si>
  <si>
    <t>ИТОГО</t>
  </si>
  <si>
    <t>Не прошли ГИА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</si>
  <si>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</si>
  <si>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</si>
  <si>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</si>
  <si>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</si>
  <si>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</si>
  <si>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</si>
  <si>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</si>
  <si>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</si>
  <si>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</si>
  <si>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</si>
  <si>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</si>
  <si>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</si>
  <si>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</si>
  <si>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</si>
  <si>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</si>
  <si>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</si>
  <si>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</si>
  <si>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</si>
  <si>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чел.</t>
  </si>
  <si>
    <t>%</t>
  </si>
  <si>
    <t>Информация об обучающихся, не прошедших ГИА по итогам сентябрьского периода ГИА 2019 года</t>
  </si>
  <si>
    <t>№ п/п</t>
  </si>
  <si>
    <t>Название ОО</t>
  </si>
  <si>
    <t>ФИО</t>
  </si>
  <si>
    <t>Форма ГИА</t>
  </si>
  <si>
    <t>Причина непрохождения ГИА</t>
  </si>
  <si>
    <t>Решение по обучающемуся</t>
  </si>
  <si>
    <t>Повторное обучение в ОО</t>
  </si>
  <si>
    <t>Повторное обучение вне ОО - семейное образование</t>
  </si>
  <si>
    <t>Профессиональное обучение</t>
  </si>
  <si>
    <t>Иное</t>
  </si>
  <si>
    <t>Форма обучения</t>
  </si>
  <si>
    <t>Название организации</t>
  </si>
  <si>
    <t>ОГЭ</t>
  </si>
  <si>
    <t>повторное обучение</t>
  </si>
  <si>
    <t>получение неудовлетворительного результата повторно</t>
  </si>
  <si>
    <t>Название МО</t>
  </si>
  <si>
    <t>выдача справки</t>
  </si>
  <si>
    <t xml:space="preserve">Отчисление со справкой (с указанием места дальнейшего обучения и реквизитов документов ОМСУ и КДН по согласованию отчисления ) </t>
  </si>
  <si>
    <t>очная</t>
  </si>
  <si>
    <t>Зарегистрированы в РИС</t>
  </si>
  <si>
    <t>постановление КДН и ЗП от 02.10.2019 №284</t>
  </si>
  <si>
    <t>Направлен для прохождения курсов 
в ГКУ «ЦЗН Ленинградской области»</t>
  </si>
  <si>
    <t>Иванов Иван Германович</t>
  </si>
  <si>
    <t>Отчисление со справкой</t>
  </si>
  <si>
    <t>Район</t>
  </si>
  <si>
    <t>код ОО</t>
  </si>
  <si>
    <t>Список обучающихся с ОВЗ, не прошедших ГИА до сентября</t>
  </si>
  <si>
    <t>Непрошедшие ГИА</t>
  </si>
  <si>
    <t>Список обучающихся</t>
  </si>
  <si>
    <t>Недопущенные к ГИА</t>
  </si>
  <si>
    <t>Лица с ОВЗ, не прошедшие  ГИА и не дощенные (в основной период)</t>
  </si>
  <si>
    <t>Лица с ОВЗ, не прошедшие  ГИА и не дощенные (в дополнительный период)</t>
  </si>
  <si>
    <t>получил допуск в сентябре</t>
  </si>
  <si>
    <t>пересдано в сентябре</t>
  </si>
  <si>
    <t>Повторное обучение</t>
  </si>
  <si>
    <t xml:space="preserve">Итого: </t>
  </si>
  <si>
    <t xml:space="preserve">Всего </t>
  </si>
  <si>
    <t>В ОО</t>
  </si>
  <si>
    <t>Вне ОО</t>
  </si>
  <si>
    <t>Проф обучение</t>
  </si>
  <si>
    <t>Не получили аттестат (не допущены или не прошли ГИА)</t>
  </si>
  <si>
    <t xml:space="preserve">Кол-во выпускников 9 класса на конец учебного года </t>
  </si>
  <si>
    <t>Не допущены</t>
  </si>
  <si>
    <t>Информация об устройстве обучающихся, не прошедших ГИА и не допущенных к ГИА в 2019 году</t>
  </si>
  <si>
    <t>не прошли итоговое собеседование по русск. языку</t>
  </si>
  <si>
    <t>не освоили программу основного общего образования</t>
  </si>
  <si>
    <t xml:space="preserve">Отчислены из ОО и получили справку об обучении </t>
  </si>
  <si>
    <t>оставлены на повторное обучение в данной ОО</t>
  </si>
  <si>
    <t>Прошли ГИА</t>
  </si>
  <si>
    <t>Указать ФИО лиц, проходивших ГИА эктерном</t>
  </si>
  <si>
    <t xml:space="preserve">отчислены со справкой (с указанием места дальнейшего обучения и реквизитов документов ОМСУ и КДН по согласованию отчисления ) </t>
  </si>
  <si>
    <t>2) лица, осваивавшие образовательные программы основного общего образования в форме семейного образования, проходившие ГИА экстерном</t>
  </si>
  <si>
    <t>-</t>
  </si>
  <si>
    <t>В классах для обучающихся с ограниченными возможностями здоровья</t>
  </si>
  <si>
    <t>В классах очно-заочного или заочного обучения</t>
  </si>
  <si>
    <t>В классах очного обучения</t>
  </si>
  <si>
    <t>Форма 2</t>
  </si>
  <si>
    <t>ФИО обучающегося</t>
  </si>
  <si>
    <t>Информация о дальнейшем маршруте  (указать: оставлен на повторное обучение или отчислен со справкой)</t>
  </si>
  <si>
    <t>Место дальнейшего обучения</t>
  </si>
  <si>
    <t>Форма 1</t>
  </si>
  <si>
    <t>Наименование муниципального района/городского округа____________________</t>
  </si>
  <si>
    <t>Информация по очно-заочным, заочным классам и по классам для лиц с ОВЗ заполняется отдельно в последних строках таблицы</t>
  </si>
  <si>
    <t xml:space="preserve">Перечнь общеобразовательных организаций записывается в порядке возрастания их кодов </t>
  </si>
  <si>
    <r>
      <t xml:space="preserve">Обучавшихся по программам основного общего образования, в т.ч. адаптированным </t>
    </r>
    <r>
      <rPr>
        <b/>
        <sz val="8"/>
        <color indexed="10"/>
        <rFont val="Times New Roman"/>
        <family val="1"/>
      </rPr>
      <t xml:space="preserve">(исключая лиц из столбца 5) </t>
    </r>
  </si>
  <si>
    <t>Список обучающихся (указать ФИО), не получивших аттестат, из них</t>
  </si>
  <si>
    <t>Обучающихся с различными формами умственной отсталости (получили свидетельство об обучении -не проходят ГИА)</t>
  </si>
  <si>
    <t>Проходили ГИА в форме ОГЭ</t>
  </si>
  <si>
    <t>Проходили ГИА в форме ГВЭ</t>
  </si>
  <si>
    <t>В случае отчисления из ОО (со справкой) обучающегося, не достигшего 15 лет, указать реквизиты документов ОМСУ и КДН по согласованию отчисления</t>
  </si>
  <si>
    <t>3) лица, получившие аттестат об основном общем образовании по результатам прохождения ГИА в форме промежуточной аттестации</t>
  </si>
  <si>
    <t>Указать ФИО лиц, проходивших ГИА в форме промежуточной аттестации</t>
  </si>
  <si>
    <t>Отметка о планируемом прохождении ГИА в сентябре (да/нет)</t>
  </si>
  <si>
    <t>Предмет</t>
  </si>
  <si>
    <t>Дата экзамена</t>
  </si>
  <si>
    <t>Дата рассмотрения апелляции</t>
  </si>
  <si>
    <t>Код ППЭ</t>
  </si>
  <si>
    <t>ФИО участника экзамена</t>
  </si>
  <si>
    <t>Документ</t>
  </si>
  <si>
    <t>Номер задания</t>
  </si>
  <si>
    <t>Результаты проверки задания (в тестовых баллах)</t>
  </si>
  <si>
    <t>Тестовый балл экзамена</t>
  </si>
  <si>
    <t>Отметка экзамена</t>
  </si>
  <si>
    <t>Примечание</t>
  </si>
  <si>
    <t>Серия</t>
  </si>
  <si>
    <t>Номер</t>
  </si>
  <si>
    <t>Было</t>
  </si>
  <si>
    <t>Стало</t>
  </si>
  <si>
    <t>Была</t>
  </si>
  <si>
    <t>Стала</t>
  </si>
  <si>
    <t>Форма 3</t>
  </si>
  <si>
    <t xml:space="preserve">Наименование МО Тосненский район </t>
  </si>
  <si>
    <t>Наименование общеобразовательной организации</t>
  </si>
  <si>
    <t>Распределение отметок</t>
  </si>
  <si>
    <t>Форма 4</t>
  </si>
  <si>
    <t>ОО</t>
  </si>
  <si>
    <t>Сумма первичных баллов</t>
  </si>
  <si>
    <t>Средний балл</t>
  </si>
  <si>
    <t xml:space="preserve">Кол-во участников не преодолевших порог минимального балла </t>
  </si>
  <si>
    <t xml:space="preserve">Кол-во участников преодолевших с мин.запасом в 1-2 балла </t>
  </si>
  <si>
    <t>Общая информация о выпуске в 9 классах общеобразовательных организаций в Ленинградской области в 2023 году</t>
  </si>
  <si>
    <t>Список обучающихся, не получивших аттестат в Ленинградской области в 2023 году</t>
  </si>
  <si>
    <t>Итоги рассмотрения апелляций по результатам государственной итоговой аттестации выпускников 9 классов в Ленинградской области в 2023 году</t>
  </si>
  <si>
    <r>
      <t>Результаты ГИА выпускников 9 классов общеобразовательных организаций Ленинградской области в 2023 году_</t>
    </r>
    <r>
      <rPr>
        <b/>
        <sz val="11"/>
        <color indexed="10"/>
        <rFont val="Times New Roman"/>
        <family val="1"/>
      </rPr>
      <t>основной период</t>
    </r>
    <r>
      <rPr>
        <b/>
        <sz val="11"/>
        <rFont val="Times New Roman"/>
        <family val="1"/>
      </rPr>
      <t>_(до сентября)</t>
    </r>
  </si>
  <si>
    <t>Количество участников</t>
  </si>
  <si>
    <t>Средняя отметка</t>
  </si>
  <si>
    <t>% выполнения работ</t>
  </si>
  <si>
    <t>"2"</t>
  </si>
  <si>
    <t>"3"</t>
  </si>
  <si>
    <t>"4"</t>
  </si>
  <si>
    <t>"5"</t>
  </si>
  <si>
    <t>Кол-во работ с максимальным баллом</t>
  </si>
  <si>
    <t>Кол-во участников, получивших высокий балл</t>
  </si>
  <si>
    <t xml:space="preserve">Кол-во участников, получивших максимальный балл </t>
  </si>
  <si>
    <t>Процент отметок</t>
  </si>
  <si>
    <t>Качество</t>
  </si>
  <si>
    <t>Успеваемость</t>
  </si>
  <si>
    <t>Анализ результатов ГИА в формате ОГЭ по русскому языку</t>
  </si>
  <si>
    <t>Анализ результатов ГИА в формате ОГЭ по математике</t>
  </si>
  <si>
    <t xml:space="preserve">Анализ результатов ГИА в формате ОГЭ по обществознанию </t>
  </si>
  <si>
    <t xml:space="preserve">Анализ результатов ГИА в формате ОГЭ по английскому языку </t>
  </si>
  <si>
    <t>Анализ результатов ГИА в формате ОГЭ по биологии</t>
  </si>
  <si>
    <t xml:space="preserve">Анализ результатов ГИА в формате ОГЭ по географии </t>
  </si>
  <si>
    <t xml:space="preserve">Анализ результатов ГИА в формате ОГЭ по информатике и ИКТ </t>
  </si>
  <si>
    <t xml:space="preserve">Анализ результатов ГИА в формате ОГЭ по истории  </t>
  </si>
  <si>
    <t xml:space="preserve">Анализ результатов ГИА в формате ОГЭ по литературе  </t>
  </si>
  <si>
    <t xml:space="preserve">Анализ результатов ГИА в формате ОГЭ по физике  </t>
  </si>
  <si>
    <t xml:space="preserve">Анализ результатов ГИА в формате ОГЭ по химии  </t>
  </si>
  <si>
    <t>ГВЭ(литА+литК)</t>
  </si>
  <si>
    <t>Анализ результатов ГИА в формате ГВЭ по русскому языку</t>
  </si>
  <si>
    <t>Анализ результатов ГИА в формате ГВЭ по математике</t>
  </si>
  <si>
    <t>Приложение</t>
  </si>
  <si>
    <t>1) обучающиеся муниципальных общеобразовательных организаций</t>
  </si>
  <si>
    <t xml:space="preserve">не допущены </t>
  </si>
  <si>
    <t>не прошли ГИА</t>
  </si>
  <si>
    <t>Количество участников ГИА, проходивших ГИА экстерном или в форме промежуточной аттестации в общее число обучающихся ОО не входит.</t>
  </si>
  <si>
    <t>4) обучающиеся государственных / частных общеобразовательных организаций</t>
  </si>
  <si>
    <t>МКОУ Пельгорская ООШ</t>
  </si>
  <si>
    <t xml:space="preserve"> МКОУ Пельгорская ООШ</t>
  </si>
  <si>
    <t>1820 МКОУ Пельгорская ООШ</t>
  </si>
  <si>
    <t>МКОУПельгорская ООШ</t>
  </si>
  <si>
    <t>Тосненский район</t>
  </si>
  <si>
    <t>нет</t>
  </si>
  <si>
    <t>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</si>
</sst>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.000%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8"/>
      <color indexed="10"/>
      <name val="Times New Roman"/>
      <family val="1"/>
    </font>
    <font>
      <b/>
      <sz val="6"/>
      <name val="Times New Roman"/>
      <family val="1"/>
    </font>
    <font>
      <b/>
      <sz val="10.5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14"/>
      <color theme="5" tint="-0.2499700039625167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5" fillId="0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9" fillId="35" borderId="10" xfId="0" applyFont="1" applyFill="1" applyBorder="1" applyAlignment="1">
      <alignment horizontal="left"/>
    </xf>
    <xf numFmtId="0" fontId="15" fillId="0" borderId="15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67" fillId="0" borderId="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9" fontId="16" fillId="0" borderId="10" xfId="58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8" fontId="15" fillId="0" borderId="10" xfId="58" applyNumberFormat="1" applyFont="1" applyFill="1" applyBorder="1" applyAlignment="1">
      <alignment horizontal="center"/>
    </xf>
    <xf numFmtId="178" fontId="9" fillId="36" borderId="10" xfId="58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4" fillId="32" borderId="16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top"/>
    </xf>
    <xf numFmtId="0" fontId="68" fillId="0" borderId="0" xfId="0" applyFont="1" applyAlignment="1">
      <alignment horizontal="left" vertical="top"/>
    </xf>
    <xf numFmtId="0" fontId="67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7" fillId="0" borderId="15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9" fontId="3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4;&#1083;&#1072;&#1076;&#1077;&#1083;&#1077;&#1094;\Local%20Settings\Temporary%20Internet%20Files\Content.IE5\6JN39D5R\Documents%20and%20Settings\Maryanchuk\&#1056;&#1072;&#1073;&#1086;&#1095;&#1080;&#1081;%20&#1089;&#1090;&#1086;&#1083;\&#1043;&#1048;&#1040;\&#1043;&#1048;&#1040;_9%20&#1082;&#1083;&#1072;&#1089;&#1089;\&#1043;&#1048;&#1040;-9_2010\&#1054;&#1090;&#1095;&#1077;&#1090;&#1099;%20&#1087;&#1086;%20&#1043;&#1048;&#1040;_2010_%209%20&#1082;&#1083;&#1072;&#1089;&#1089;\&#1086;&#1090;&#1095;&#1077;&#1090;%20&#1087;&#1086;%20&#1092;&#1086;&#1088;&#1084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3"/>
      <sheetName val="XLR_NoRangeSheet"/>
    </sheetNames>
    <sheetDataSet>
      <sheetData sheetId="1">
        <row r="6">
          <cell r="B6" t="str">
            <v>Ленинградская область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>V</v>
          </cell>
          <cell r="F7" t="str">
            <v>V</v>
          </cell>
          <cell r="G7" t="str">
            <v>V</v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="80" zoomScaleNormal="80" zoomScalePageLayoutView="0" workbookViewId="0" topLeftCell="A1">
      <selection activeCell="D16" sqref="D16:D17"/>
    </sheetView>
  </sheetViews>
  <sheetFormatPr defaultColWidth="9.00390625" defaultRowHeight="12.75"/>
  <cols>
    <col min="1" max="1" width="5.875" style="39" customWidth="1"/>
    <col min="2" max="2" width="24.25390625" style="44" customWidth="1"/>
    <col min="3" max="3" width="6.25390625" style="39" customWidth="1"/>
    <col min="4" max="4" width="24.125" style="4" customWidth="1"/>
    <col min="5" max="5" width="20.75390625" style="32" customWidth="1"/>
    <col min="6" max="6" width="7.75390625" style="39" customWidth="1"/>
    <col min="7" max="7" width="28.00390625" style="32" customWidth="1"/>
    <col min="8" max="8" width="16.25390625" style="44" customWidth="1"/>
    <col min="9" max="9" width="22.25390625" style="4" customWidth="1"/>
    <col min="10" max="10" width="22.625" style="32" customWidth="1"/>
    <col min="11" max="11" width="23.625" style="32" customWidth="1"/>
    <col min="12" max="12" width="42.00390625" style="32" customWidth="1"/>
    <col min="13" max="13" width="19.125" style="32" customWidth="1"/>
    <col min="14" max="14" width="17.375" style="32" customWidth="1"/>
    <col min="15" max="16384" width="9.125" style="32" customWidth="1"/>
  </cols>
  <sheetData>
    <row r="1" spans="1:14" ht="23.25" customHeight="1">
      <c r="A1" s="41" t="s">
        <v>43</v>
      </c>
      <c r="B1" s="45"/>
      <c r="C1" s="38"/>
      <c r="D1" s="42"/>
      <c r="E1" s="33"/>
      <c r="F1" s="38"/>
      <c r="G1" s="34"/>
      <c r="H1" s="43"/>
      <c r="I1" s="155"/>
      <c r="J1" s="155"/>
      <c r="K1" s="35"/>
      <c r="L1" s="35"/>
      <c r="M1" s="36"/>
      <c r="N1" s="36"/>
    </row>
    <row r="2" spans="1:14" ht="59.25" customHeight="1">
      <c r="A2" s="149" t="s">
        <v>44</v>
      </c>
      <c r="B2" s="149" t="s">
        <v>59</v>
      </c>
      <c r="C2" s="149" t="s">
        <v>10</v>
      </c>
      <c r="D2" s="153" t="s">
        <v>45</v>
      </c>
      <c r="E2" s="151" t="s">
        <v>46</v>
      </c>
      <c r="F2" s="149" t="s">
        <v>47</v>
      </c>
      <c r="G2" s="151" t="s">
        <v>48</v>
      </c>
      <c r="H2" s="160" t="s">
        <v>49</v>
      </c>
      <c r="I2" s="158" t="s">
        <v>50</v>
      </c>
      <c r="J2" s="159"/>
      <c r="K2" s="156" t="s">
        <v>51</v>
      </c>
      <c r="L2" s="156" t="s">
        <v>61</v>
      </c>
      <c r="M2" s="37" t="s">
        <v>52</v>
      </c>
      <c r="N2" s="149" t="s">
        <v>53</v>
      </c>
    </row>
    <row r="3" spans="1:14" s="40" customFormat="1" ht="57.75" customHeight="1">
      <c r="A3" s="150"/>
      <c r="B3" s="150"/>
      <c r="C3" s="150"/>
      <c r="D3" s="154"/>
      <c r="E3" s="152"/>
      <c r="F3" s="150"/>
      <c r="G3" s="152"/>
      <c r="H3" s="161"/>
      <c r="I3" s="24" t="s">
        <v>45</v>
      </c>
      <c r="J3" s="31" t="s">
        <v>54</v>
      </c>
      <c r="K3" s="157"/>
      <c r="L3" s="157"/>
      <c r="M3" s="16" t="s">
        <v>55</v>
      </c>
      <c r="N3" s="150"/>
    </row>
    <row r="4" spans="1:14" s="40" customFormat="1" ht="84.75" customHeight="1">
      <c r="A4" s="52">
        <v>1</v>
      </c>
      <c r="B4" s="48" t="s">
        <v>23</v>
      </c>
      <c r="C4" s="57">
        <v>105</v>
      </c>
      <c r="D4" s="50" t="s">
        <v>20</v>
      </c>
      <c r="E4" s="48"/>
      <c r="F4" s="48" t="s">
        <v>56</v>
      </c>
      <c r="G4" s="53" t="s">
        <v>58</v>
      </c>
      <c r="H4" s="54" t="s">
        <v>57</v>
      </c>
      <c r="I4" s="46" t="s">
        <v>20</v>
      </c>
      <c r="J4" s="48" t="s">
        <v>62</v>
      </c>
      <c r="K4" s="48"/>
      <c r="L4" s="48"/>
      <c r="M4" s="48"/>
      <c r="N4" s="48"/>
    </row>
    <row r="5" spans="1:14" s="40" customFormat="1" ht="67.5" customHeight="1">
      <c r="A5" s="52">
        <f>A4+1</f>
        <v>2</v>
      </c>
      <c r="B5" s="48" t="s">
        <v>23</v>
      </c>
      <c r="C5" s="57">
        <v>105</v>
      </c>
      <c r="D5" s="46" t="s">
        <v>20</v>
      </c>
      <c r="E5" s="47"/>
      <c r="F5" s="48" t="s">
        <v>56</v>
      </c>
      <c r="G5" s="53" t="s">
        <v>58</v>
      </c>
      <c r="H5" s="54" t="s">
        <v>60</v>
      </c>
      <c r="I5" s="55"/>
      <c r="J5" s="56"/>
      <c r="K5" s="56"/>
      <c r="L5" s="49" t="s">
        <v>64</v>
      </c>
      <c r="M5" s="48"/>
      <c r="N5" s="49" t="s">
        <v>65</v>
      </c>
    </row>
  </sheetData>
  <sheetProtection/>
  <autoFilter ref="A3:N3"/>
  <mergeCells count="13">
    <mergeCell ref="K2:K3"/>
    <mergeCell ref="L2:L3"/>
    <mergeCell ref="N2:N3"/>
    <mergeCell ref="B2:B3"/>
    <mergeCell ref="I2:J2"/>
    <mergeCell ref="H2:H3"/>
    <mergeCell ref="G2:G3"/>
    <mergeCell ref="F2:F3"/>
    <mergeCell ref="E2:E3"/>
    <mergeCell ref="D2:D3"/>
    <mergeCell ref="I1:J1"/>
    <mergeCell ref="C2:C3"/>
    <mergeCell ref="A2:A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1"/>
  <sheetViews>
    <sheetView zoomScalePageLayoutView="0" workbookViewId="0" topLeftCell="A1">
      <selection activeCell="O29" sqref="O29"/>
    </sheetView>
  </sheetViews>
  <sheetFormatPr defaultColWidth="9.00390625" defaultRowHeight="12.75"/>
  <cols>
    <col min="1" max="1" width="7.625" style="0" customWidth="1"/>
    <col min="2" max="2" width="18.25390625" style="0" customWidth="1"/>
    <col min="3" max="3" width="17.125" style="0" customWidth="1"/>
    <col min="4" max="4" width="10.25390625" style="0" customWidth="1"/>
    <col min="5" max="5" width="12.625" style="0" customWidth="1"/>
    <col min="6" max="6" width="12.125" style="0" customWidth="1"/>
    <col min="7" max="7" width="11.875" style="0" hidden="1" customWidth="1"/>
    <col min="8" max="8" width="11.00390625" style="0" hidden="1" customWidth="1"/>
    <col min="9" max="9" width="12.00390625" style="0" customWidth="1"/>
    <col min="10" max="10" width="16.25390625" style="0" customWidth="1"/>
    <col min="11" max="11" width="13.25390625" style="0" customWidth="1"/>
    <col min="12" max="12" width="16.25390625" style="0" hidden="1" customWidth="1"/>
    <col min="13" max="13" width="13.00390625" style="0" hidden="1" customWidth="1"/>
    <col min="14" max="14" width="12.125" style="0" customWidth="1"/>
    <col min="15" max="15" width="12.375" style="0" customWidth="1"/>
    <col min="16" max="16" width="16.25390625" style="0" customWidth="1"/>
    <col min="17" max="17" width="12.375" style="0" customWidth="1"/>
    <col min="18" max="18" width="16.25390625" style="0" hidden="1" customWidth="1"/>
    <col min="19" max="19" width="9.125" style="0" hidden="1" customWidth="1"/>
  </cols>
  <sheetData>
    <row r="1" ht="15.75">
      <c r="A1" s="94" t="s">
        <v>87</v>
      </c>
    </row>
    <row r="2" spans="1:16" ht="12.75">
      <c r="A2" s="93"/>
      <c r="B2" s="93"/>
      <c r="C2" s="93"/>
      <c r="I2" s="165"/>
      <c r="J2" s="165"/>
      <c r="K2" s="165"/>
      <c r="L2" s="165"/>
      <c r="M2" s="165"/>
      <c r="N2" s="165"/>
      <c r="O2" s="165"/>
      <c r="P2" s="165"/>
    </row>
    <row r="3" spans="1:19" ht="43.5" customHeight="1">
      <c r="A3" s="149" t="s">
        <v>44</v>
      </c>
      <c r="B3" s="149" t="s">
        <v>59</v>
      </c>
      <c r="C3" s="149" t="s">
        <v>85</v>
      </c>
      <c r="D3" s="163" t="s">
        <v>84</v>
      </c>
      <c r="E3" s="164"/>
      <c r="F3" s="149" t="s">
        <v>86</v>
      </c>
      <c r="G3" s="162" t="s">
        <v>79</v>
      </c>
      <c r="H3" s="162"/>
      <c r="I3" s="162" t="s">
        <v>11</v>
      </c>
      <c r="J3" s="162"/>
      <c r="K3" s="162"/>
      <c r="L3" s="162"/>
      <c r="M3" s="162"/>
      <c r="N3" s="162" t="s">
        <v>22</v>
      </c>
      <c r="O3" s="162" t="s">
        <v>22</v>
      </c>
      <c r="P3" s="162"/>
      <c r="Q3" s="162"/>
      <c r="R3" s="162"/>
      <c r="S3" s="162"/>
    </row>
    <row r="4" spans="1:19" ht="55.5" customHeight="1">
      <c r="A4" s="150"/>
      <c r="B4" s="150"/>
      <c r="C4" s="150"/>
      <c r="D4" s="37" t="s">
        <v>41</v>
      </c>
      <c r="E4" s="37" t="s">
        <v>42</v>
      </c>
      <c r="F4" s="150"/>
      <c r="G4" s="90" t="s">
        <v>78</v>
      </c>
      <c r="H4" s="37" t="s">
        <v>67</v>
      </c>
      <c r="I4" s="37" t="s">
        <v>50</v>
      </c>
      <c r="J4" s="37" t="s">
        <v>51</v>
      </c>
      <c r="K4" s="37" t="s">
        <v>67</v>
      </c>
      <c r="L4" s="37" t="s">
        <v>52</v>
      </c>
      <c r="M4" s="37" t="s">
        <v>53</v>
      </c>
      <c r="N4" s="162"/>
      <c r="O4" s="37" t="s">
        <v>50</v>
      </c>
      <c r="P4" s="37" t="s">
        <v>51</v>
      </c>
      <c r="Q4" s="37" t="s">
        <v>67</v>
      </c>
      <c r="R4" s="37" t="s">
        <v>52</v>
      </c>
      <c r="S4" s="37" t="s">
        <v>53</v>
      </c>
    </row>
    <row r="5" spans="1:19" ht="15.75">
      <c r="A5" s="28">
        <v>1</v>
      </c>
      <c r="B5" s="27" t="s">
        <v>23</v>
      </c>
      <c r="C5" s="22"/>
      <c r="D5" s="22"/>
      <c r="E5" s="91"/>
      <c r="F5" s="22"/>
      <c r="G5" s="22"/>
      <c r="H5" s="22"/>
      <c r="I5" s="19"/>
      <c r="J5" s="19"/>
      <c r="K5" s="20"/>
      <c r="L5" s="20"/>
      <c r="M5" s="20"/>
      <c r="N5" s="86"/>
      <c r="O5" s="65"/>
      <c r="P5" s="20"/>
      <c r="Q5" s="20"/>
      <c r="R5" s="20"/>
      <c r="S5" s="20">
        <v>3</v>
      </c>
    </row>
    <row r="6" spans="1:19" ht="15.75">
      <c r="A6" s="28">
        <v>2</v>
      </c>
      <c r="B6" s="27" t="s">
        <v>24</v>
      </c>
      <c r="C6" s="22"/>
      <c r="D6" s="22"/>
      <c r="E6" s="91"/>
      <c r="F6" s="22"/>
      <c r="G6" s="22"/>
      <c r="H6" s="22"/>
      <c r="I6" s="19"/>
      <c r="J6" s="19"/>
      <c r="K6" s="20"/>
      <c r="L6" s="20"/>
      <c r="M6" s="20"/>
      <c r="N6" s="86"/>
      <c r="O6" s="65"/>
      <c r="P6" s="20"/>
      <c r="Q6" s="20"/>
      <c r="R6" s="20"/>
      <c r="S6" s="20"/>
    </row>
    <row r="7" spans="1:19" ht="15.75">
      <c r="A7" s="28">
        <v>3</v>
      </c>
      <c r="B7" s="27" t="s">
        <v>25</v>
      </c>
      <c r="C7" s="22"/>
      <c r="D7" s="22"/>
      <c r="E7" s="91"/>
      <c r="F7" s="22"/>
      <c r="G7" s="22"/>
      <c r="H7" s="22"/>
      <c r="I7" s="19"/>
      <c r="J7" s="19"/>
      <c r="K7" s="20"/>
      <c r="L7" s="20"/>
      <c r="M7" s="20"/>
      <c r="N7" s="86"/>
      <c r="O7" s="65"/>
      <c r="P7" s="20"/>
      <c r="Q7" s="20"/>
      <c r="R7" s="20"/>
      <c r="S7" s="20"/>
    </row>
    <row r="8" spans="1:19" ht="15.75">
      <c r="A8" s="28">
        <v>4</v>
      </c>
      <c r="B8" s="27" t="s">
        <v>26</v>
      </c>
      <c r="C8" s="22"/>
      <c r="D8" s="22"/>
      <c r="E8" s="91"/>
      <c r="F8" s="22"/>
      <c r="G8" s="22"/>
      <c r="H8" s="22"/>
      <c r="I8" s="19"/>
      <c r="J8" s="19"/>
      <c r="K8" s="20"/>
      <c r="L8" s="20"/>
      <c r="M8" s="20"/>
      <c r="N8" s="86"/>
      <c r="O8" s="65"/>
      <c r="P8" s="20"/>
      <c r="Q8" s="20"/>
      <c r="R8" s="20">
        <v>1</v>
      </c>
      <c r="S8" s="20">
        <v>5</v>
      </c>
    </row>
    <row r="9" spans="1:19" ht="15.75">
      <c r="A9" s="28">
        <v>5</v>
      </c>
      <c r="B9" s="27" t="s">
        <v>27</v>
      </c>
      <c r="C9" s="22"/>
      <c r="D9" s="22"/>
      <c r="E9" s="91"/>
      <c r="F9" s="22"/>
      <c r="G9" s="22"/>
      <c r="H9" s="22"/>
      <c r="I9" s="19"/>
      <c r="J9" s="19"/>
      <c r="K9" s="20"/>
      <c r="L9" s="20"/>
      <c r="M9" s="20"/>
      <c r="N9" s="86"/>
      <c r="O9" s="65"/>
      <c r="P9" s="20"/>
      <c r="Q9" s="20"/>
      <c r="R9" s="20"/>
      <c r="S9" s="20"/>
    </row>
    <row r="10" spans="1:19" ht="15.75">
      <c r="A10" s="28">
        <v>6</v>
      </c>
      <c r="B10" s="27" t="s">
        <v>28</v>
      </c>
      <c r="C10" s="22"/>
      <c r="D10" s="22"/>
      <c r="E10" s="91"/>
      <c r="F10" s="22"/>
      <c r="G10" s="22"/>
      <c r="H10" s="22"/>
      <c r="I10" s="19"/>
      <c r="J10" s="19"/>
      <c r="K10" s="20"/>
      <c r="L10" s="20"/>
      <c r="M10" s="20"/>
      <c r="N10" s="86"/>
      <c r="O10" s="65"/>
      <c r="P10" s="20"/>
      <c r="Q10" s="20"/>
      <c r="R10" s="20">
        <v>1</v>
      </c>
      <c r="S10" s="20">
        <v>6</v>
      </c>
    </row>
    <row r="11" spans="1:19" ht="15.75">
      <c r="A11" s="28">
        <v>7</v>
      </c>
      <c r="B11" s="27" t="s">
        <v>29</v>
      </c>
      <c r="C11" s="22"/>
      <c r="D11" s="22"/>
      <c r="E11" s="91"/>
      <c r="F11" s="22"/>
      <c r="G11" s="22"/>
      <c r="H11" s="22"/>
      <c r="I11" s="19"/>
      <c r="J11" s="19"/>
      <c r="K11" s="20"/>
      <c r="L11" s="20"/>
      <c r="M11" s="20"/>
      <c r="N11" s="86"/>
      <c r="O11" s="65"/>
      <c r="P11" s="20"/>
      <c r="Q11" s="20"/>
      <c r="R11" s="20"/>
      <c r="S11" s="20"/>
    </row>
    <row r="12" spans="1:19" ht="15.75">
      <c r="A12" s="28">
        <v>8</v>
      </c>
      <c r="B12" s="27" t="s">
        <v>30</v>
      </c>
      <c r="C12" s="22"/>
      <c r="D12" s="22"/>
      <c r="E12" s="91"/>
      <c r="F12" s="22"/>
      <c r="G12" s="22"/>
      <c r="H12" s="22"/>
      <c r="I12" s="19"/>
      <c r="J12" s="19"/>
      <c r="K12" s="20"/>
      <c r="L12" s="20"/>
      <c r="M12" s="20"/>
      <c r="N12" s="86"/>
      <c r="O12" s="65"/>
      <c r="P12" s="20"/>
      <c r="Q12" s="20"/>
      <c r="R12" s="20"/>
      <c r="S12" s="20"/>
    </row>
    <row r="13" spans="1:19" ht="15.75">
      <c r="A13" s="28">
        <v>9</v>
      </c>
      <c r="B13" s="27" t="s">
        <v>31</v>
      </c>
      <c r="C13" s="22"/>
      <c r="D13" s="22"/>
      <c r="E13" s="91"/>
      <c r="F13" s="22"/>
      <c r="G13" s="22"/>
      <c r="H13" s="22"/>
      <c r="I13" s="19"/>
      <c r="J13" s="19"/>
      <c r="K13" s="20"/>
      <c r="L13" s="20"/>
      <c r="M13" s="20"/>
      <c r="N13" s="86"/>
      <c r="O13" s="65"/>
      <c r="P13" s="20"/>
      <c r="Q13" s="20"/>
      <c r="R13" s="20"/>
      <c r="S13" s="20"/>
    </row>
    <row r="14" spans="1:19" ht="15.75">
      <c r="A14" s="28">
        <v>10</v>
      </c>
      <c r="B14" s="27" t="s">
        <v>32</v>
      </c>
      <c r="C14" s="22"/>
      <c r="D14" s="22"/>
      <c r="E14" s="91"/>
      <c r="F14" s="22"/>
      <c r="G14" s="22"/>
      <c r="H14" s="22"/>
      <c r="I14" s="19"/>
      <c r="J14" s="19"/>
      <c r="K14" s="20"/>
      <c r="L14" s="20"/>
      <c r="M14" s="20"/>
      <c r="N14" s="86"/>
      <c r="O14" s="65"/>
      <c r="P14" s="20"/>
      <c r="Q14" s="20"/>
      <c r="R14" s="20"/>
      <c r="S14" s="20"/>
    </row>
    <row r="15" spans="1:19" ht="15.75">
      <c r="A15" s="28">
        <v>11</v>
      </c>
      <c r="B15" s="27" t="s">
        <v>33</v>
      </c>
      <c r="C15" s="22"/>
      <c r="D15" s="22"/>
      <c r="E15" s="91"/>
      <c r="F15" s="22"/>
      <c r="G15" s="22"/>
      <c r="H15" s="22"/>
      <c r="I15" s="19"/>
      <c r="J15" s="19"/>
      <c r="K15" s="20"/>
      <c r="L15" s="20"/>
      <c r="M15" s="20"/>
      <c r="N15" s="86"/>
      <c r="O15" s="65"/>
      <c r="P15" s="20"/>
      <c r="Q15" s="20"/>
      <c r="R15" s="20"/>
      <c r="S15" s="20"/>
    </row>
    <row r="16" spans="1:19" ht="15.75">
      <c r="A16" s="28">
        <v>12</v>
      </c>
      <c r="B16" s="27" t="s">
        <v>34</v>
      </c>
      <c r="C16" s="22"/>
      <c r="D16" s="22"/>
      <c r="E16" s="91"/>
      <c r="F16" s="22"/>
      <c r="G16" s="22"/>
      <c r="H16" s="22"/>
      <c r="I16" s="19"/>
      <c r="J16" s="19"/>
      <c r="K16" s="20"/>
      <c r="L16" s="20"/>
      <c r="M16" s="20"/>
      <c r="N16" s="86"/>
      <c r="O16" s="65"/>
      <c r="P16" s="20"/>
      <c r="Q16" s="20"/>
      <c r="R16" s="20"/>
      <c r="S16" s="20"/>
    </row>
    <row r="17" spans="1:19" ht="15.75">
      <c r="A17" s="28">
        <v>13</v>
      </c>
      <c r="B17" s="27" t="s">
        <v>35</v>
      </c>
      <c r="C17" s="22"/>
      <c r="D17" s="22"/>
      <c r="E17" s="91"/>
      <c r="F17" s="22"/>
      <c r="G17" s="22"/>
      <c r="H17" s="22"/>
      <c r="I17" s="19"/>
      <c r="J17" s="19"/>
      <c r="K17" s="20"/>
      <c r="L17" s="20"/>
      <c r="M17" s="20"/>
      <c r="N17" s="86"/>
      <c r="O17" s="65"/>
      <c r="P17" s="20"/>
      <c r="Q17" s="20"/>
      <c r="R17" s="20"/>
      <c r="S17" s="20"/>
    </row>
    <row r="18" spans="1:19" ht="15.75">
      <c r="A18" s="28">
        <v>14</v>
      </c>
      <c r="B18" s="27" t="s">
        <v>36</v>
      </c>
      <c r="C18" s="22"/>
      <c r="D18" s="22"/>
      <c r="E18" s="91"/>
      <c r="F18" s="22"/>
      <c r="G18" s="22"/>
      <c r="H18" s="22"/>
      <c r="I18" s="19"/>
      <c r="J18" s="19"/>
      <c r="K18" s="20"/>
      <c r="L18" s="20"/>
      <c r="M18" s="20"/>
      <c r="N18" s="86"/>
      <c r="O18" s="65"/>
      <c r="P18" s="20"/>
      <c r="Q18" s="20"/>
      <c r="R18" s="20">
        <v>3</v>
      </c>
      <c r="S18" s="20">
        <v>1</v>
      </c>
    </row>
    <row r="19" spans="1:19" ht="15.75">
      <c r="A19" s="28">
        <v>15</v>
      </c>
      <c r="B19" s="27" t="s">
        <v>37</v>
      </c>
      <c r="C19" s="22"/>
      <c r="D19" s="22"/>
      <c r="E19" s="91"/>
      <c r="F19" s="22"/>
      <c r="G19" s="22"/>
      <c r="H19" s="22"/>
      <c r="I19" s="19"/>
      <c r="J19" s="19"/>
      <c r="K19" s="20"/>
      <c r="L19" s="20"/>
      <c r="M19" s="20"/>
      <c r="N19" s="86"/>
      <c r="O19" s="65"/>
      <c r="P19" s="20"/>
      <c r="Q19" s="20"/>
      <c r="R19" s="20"/>
      <c r="S19" s="20"/>
    </row>
    <row r="20" spans="1:19" ht="15.75">
      <c r="A20" s="28">
        <v>16</v>
      </c>
      <c r="B20" s="27" t="s">
        <v>38</v>
      </c>
      <c r="C20" s="22"/>
      <c r="D20" s="22"/>
      <c r="E20" s="91"/>
      <c r="F20" s="22"/>
      <c r="G20" s="22"/>
      <c r="H20" s="22"/>
      <c r="I20" s="19"/>
      <c r="J20" s="19"/>
      <c r="K20" s="20"/>
      <c r="L20" s="20"/>
      <c r="M20" s="20"/>
      <c r="N20" s="86"/>
      <c r="O20" s="65"/>
      <c r="P20" s="20"/>
      <c r="Q20" s="20"/>
      <c r="R20" s="20">
        <v>3</v>
      </c>
      <c r="S20" s="20"/>
    </row>
    <row r="21" spans="1:19" ht="15.75">
      <c r="A21" s="28">
        <v>17</v>
      </c>
      <c r="B21" s="27" t="s">
        <v>39</v>
      </c>
      <c r="C21" s="22"/>
      <c r="D21" s="22"/>
      <c r="E21" s="91"/>
      <c r="F21" s="22"/>
      <c r="G21" s="22"/>
      <c r="H21" s="22"/>
      <c r="I21" s="19"/>
      <c r="J21" s="19"/>
      <c r="K21" s="20"/>
      <c r="L21" s="20"/>
      <c r="M21" s="20"/>
      <c r="N21" s="86"/>
      <c r="O21" s="65"/>
      <c r="P21" s="20"/>
      <c r="Q21" s="20"/>
      <c r="R21" s="20"/>
      <c r="S21" s="20"/>
    </row>
    <row r="22" spans="1:19" ht="15.75">
      <c r="A22" s="28">
        <v>18</v>
      </c>
      <c r="B22" s="27" t="s">
        <v>40</v>
      </c>
      <c r="C22" s="22"/>
      <c r="D22" s="22"/>
      <c r="E22" s="91"/>
      <c r="F22" s="22"/>
      <c r="G22" s="22"/>
      <c r="H22" s="22"/>
      <c r="I22" s="19"/>
      <c r="J22" s="19"/>
      <c r="K22" s="20"/>
      <c r="L22" s="20"/>
      <c r="M22" s="20"/>
      <c r="N22" s="86"/>
      <c r="O22" s="65"/>
      <c r="P22" s="20"/>
      <c r="Q22" s="20"/>
      <c r="R22" s="20"/>
      <c r="S22" s="20">
        <v>3</v>
      </c>
    </row>
    <row r="23" spans="2:19" ht="15.75">
      <c r="B23" s="64" t="s">
        <v>21</v>
      </c>
      <c r="C23" s="66"/>
      <c r="D23" s="66"/>
      <c r="E23" s="92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>SUM(R5:R22)</f>
        <v>8</v>
      </c>
      <c r="S23" s="66">
        <f>SUM(S5:S22)</f>
        <v>18</v>
      </c>
    </row>
    <row r="25" spans="4:14" ht="12.75">
      <c r="D25" s="29" t="s">
        <v>80</v>
      </c>
      <c r="E25" s="29"/>
      <c r="F25" s="29" t="s">
        <v>81</v>
      </c>
      <c r="G25" s="29" t="s">
        <v>82</v>
      </c>
      <c r="J25">
        <f>I23+J23+K23</f>
        <v>0</v>
      </c>
      <c r="N25">
        <f>O23+P23+Q23</f>
        <v>0</v>
      </c>
    </row>
    <row r="26" spans="2:7" ht="28.5" customHeight="1">
      <c r="B26" s="149" t="s">
        <v>78</v>
      </c>
      <c r="C26" s="88"/>
      <c r="D26" s="29">
        <f>I23+J23+O23+P23</f>
        <v>0</v>
      </c>
      <c r="E26" s="29"/>
      <c r="F26" s="37">
        <f>I23+O23</f>
        <v>0</v>
      </c>
      <c r="G26" s="37">
        <f>J23+P23</f>
        <v>0</v>
      </c>
    </row>
    <row r="27" spans="2:7" ht="14.25">
      <c r="B27" s="150"/>
      <c r="C27" s="89"/>
      <c r="D27" s="87" t="e">
        <f>D26/D23</f>
        <v>#DIV/0!</v>
      </c>
      <c r="E27" s="87"/>
      <c r="F27" s="37"/>
      <c r="G27" s="37"/>
    </row>
    <row r="28" spans="2:7" ht="28.5">
      <c r="B28" s="37"/>
      <c r="C28" s="37"/>
      <c r="D28" s="29"/>
      <c r="E28" s="29"/>
      <c r="F28" s="37" t="s">
        <v>83</v>
      </c>
      <c r="G28" s="37" t="s">
        <v>53</v>
      </c>
    </row>
    <row r="29" spans="2:7" ht="28.5" customHeight="1">
      <c r="B29" s="162" t="s">
        <v>67</v>
      </c>
      <c r="C29" s="37"/>
      <c r="D29" s="29">
        <f>K23+Q23</f>
        <v>0</v>
      </c>
      <c r="E29" s="29"/>
      <c r="F29" s="29">
        <f>L23+R23</f>
        <v>8</v>
      </c>
      <c r="G29" s="29">
        <f>M23+S23</f>
        <v>18</v>
      </c>
    </row>
    <row r="30" spans="2:7" ht="14.25" customHeight="1">
      <c r="B30" s="162"/>
      <c r="C30" s="37"/>
      <c r="D30" s="87" t="e">
        <f>D29/D23</f>
        <v>#DIV/0!</v>
      </c>
      <c r="E30" s="87"/>
      <c r="F30" s="29"/>
      <c r="G30" s="29"/>
    </row>
    <row r="31" spans="4:7" ht="12.75">
      <c r="D31" s="29">
        <f>D26+D29</f>
        <v>0</v>
      </c>
      <c r="E31" s="29"/>
      <c r="F31" s="29"/>
      <c r="G31" s="29"/>
    </row>
  </sheetData>
  <sheetProtection/>
  <autoFilter ref="A4:U4"/>
  <mergeCells count="12">
    <mergeCell ref="B26:B27"/>
    <mergeCell ref="B29:B30"/>
    <mergeCell ref="I2:P2"/>
    <mergeCell ref="I3:M3"/>
    <mergeCell ref="O3:S3"/>
    <mergeCell ref="B3:B4"/>
    <mergeCell ref="A3:A4"/>
    <mergeCell ref="F3:F4"/>
    <mergeCell ref="N3:N4"/>
    <mergeCell ref="G3:H3"/>
    <mergeCell ref="D3:E3"/>
    <mergeCell ref="C3:C4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5" sqref="B15:E29"/>
    </sheetView>
  </sheetViews>
  <sheetFormatPr defaultColWidth="9.00390625" defaultRowHeight="12.75"/>
  <cols>
    <col min="1" max="1" width="4.25390625" style="15" customWidth="1"/>
    <col min="2" max="2" width="19.125" style="15" customWidth="1"/>
    <col min="3" max="3" width="12.00390625" style="15" customWidth="1"/>
    <col min="4" max="4" width="33.125" style="15" customWidth="1"/>
    <col min="5" max="5" width="58.125" style="15" customWidth="1"/>
    <col min="6" max="16384" width="9.125" style="15" customWidth="1"/>
  </cols>
  <sheetData>
    <row r="1" ht="15.75">
      <c r="B1" s="21" t="s">
        <v>74</v>
      </c>
    </row>
    <row r="2" spans="1:4" ht="47.25">
      <c r="A2" s="70"/>
      <c r="B2" s="71" t="s">
        <v>68</v>
      </c>
      <c r="C2" s="73" t="s">
        <v>69</v>
      </c>
      <c r="D2" s="72" t="s">
        <v>70</v>
      </c>
    </row>
    <row r="3" spans="1:5" ht="15.75">
      <c r="A3" s="20">
        <v>1</v>
      </c>
      <c r="B3" s="63" t="s">
        <v>25</v>
      </c>
      <c r="C3" s="23">
        <v>305</v>
      </c>
      <c r="D3" s="67" t="s">
        <v>66</v>
      </c>
      <c r="E3" s="15" t="s">
        <v>77</v>
      </c>
    </row>
    <row r="4" spans="1:4" ht="15.75">
      <c r="A4" s="20"/>
      <c r="B4" s="63"/>
      <c r="C4" s="59"/>
      <c r="D4" s="67"/>
    </row>
    <row r="5" spans="1:4" ht="15.75">
      <c r="A5" s="20"/>
      <c r="B5" s="63"/>
      <c r="C5" s="57"/>
      <c r="D5" s="68"/>
    </row>
    <row r="6" spans="1:4" ht="15.75">
      <c r="A6" s="20"/>
      <c r="B6" s="63"/>
      <c r="C6" s="57"/>
      <c r="D6" s="69"/>
    </row>
    <row r="7" spans="1:4" ht="15.75">
      <c r="A7" s="20"/>
      <c r="B7" s="63"/>
      <c r="C7" s="57"/>
      <c r="D7" s="69"/>
    </row>
    <row r="8" spans="1:4" ht="15.75">
      <c r="A8" s="20"/>
      <c r="B8" s="63"/>
      <c r="C8" s="57"/>
      <c r="D8" s="69"/>
    </row>
    <row r="9" spans="1:4" ht="15.75">
      <c r="A9" s="20"/>
      <c r="B9" s="63"/>
      <c r="C9" s="57"/>
      <c r="D9" s="67"/>
    </row>
    <row r="10" spans="1:4" ht="15.75">
      <c r="A10" s="20"/>
      <c r="B10" s="63"/>
      <c r="C10" s="57"/>
      <c r="D10" s="67"/>
    </row>
    <row r="11" spans="1:4" ht="15.75">
      <c r="A11" s="20"/>
      <c r="B11" s="63"/>
      <c r="C11" s="57"/>
      <c r="D11" s="67"/>
    </row>
    <row r="12" spans="1:4" ht="15.75">
      <c r="A12" s="20"/>
      <c r="B12" s="63"/>
      <c r="C12" s="57"/>
      <c r="D12" s="67"/>
    </row>
    <row r="13" spans="2:4" ht="15.75">
      <c r="B13" s="166" t="s">
        <v>73</v>
      </c>
      <c r="C13" s="166"/>
      <c r="D13" s="166"/>
    </row>
    <row r="14" spans="2:4" ht="15.75">
      <c r="B14" s="74" t="s">
        <v>68</v>
      </c>
      <c r="C14" s="74" t="s">
        <v>69</v>
      </c>
      <c r="D14" s="75" t="s">
        <v>72</v>
      </c>
    </row>
    <row r="15" spans="1:6" ht="15.75">
      <c r="A15" s="13">
        <v>1</v>
      </c>
      <c r="B15" s="80"/>
      <c r="C15" s="20"/>
      <c r="D15" s="17"/>
      <c r="E15" s="61"/>
      <c r="F15" s="15" t="s">
        <v>76</v>
      </c>
    </row>
    <row r="16" spans="1:5" ht="15.75">
      <c r="A16" s="13">
        <v>2</v>
      </c>
      <c r="B16" s="80"/>
      <c r="C16" s="20"/>
      <c r="D16" s="81"/>
      <c r="E16" s="61"/>
    </row>
    <row r="17" spans="1:5" ht="15.75">
      <c r="A17" s="13">
        <v>3</v>
      </c>
      <c r="B17" s="80"/>
      <c r="C17" s="20"/>
      <c r="D17" s="81"/>
      <c r="E17" s="61"/>
    </row>
    <row r="18" spans="1:5" ht="15.75">
      <c r="A18" s="13">
        <v>4</v>
      </c>
      <c r="B18" s="80"/>
      <c r="C18" s="20"/>
      <c r="D18" s="81"/>
      <c r="E18" s="61"/>
    </row>
    <row r="19" spans="1:5" ht="15.75">
      <c r="A19" s="13">
        <v>5</v>
      </c>
      <c r="B19" s="80"/>
      <c r="C19" s="20"/>
      <c r="D19" s="80"/>
      <c r="E19" s="80"/>
    </row>
    <row r="20" spans="1:5" ht="15.75">
      <c r="A20" s="13">
        <v>6</v>
      </c>
      <c r="B20" s="80"/>
      <c r="C20" s="20"/>
      <c r="D20" s="80"/>
      <c r="E20" s="80"/>
    </row>
    <row r="21" spans="1:5" ht="15.75">
      <c r="A21" s="13">
        <v>7</v>
      </c>
      <c r="B21" s="80"/>
      <c r="C21" s="20"/>
      <c r="D21" s="80"/>
      <c r="E21" s="80"/>
    </row>
    <row r="22" spans="1:5" ht="15.75">
      <c r="A22" s="13">
        <v>8</v>
      </c>
      <c r="B22" s="80"/>
      <c r="C22" s="20"/>
      <c r="D22" s="12"/>
      <c r="E22" s="61"/>
    </row>
    <row r="23" spans="1:5" ht="15.75">
      <c r="A23" s="13">
        <v>9</v>
      </c>
      <c r="B23" s="80"/>
      <c r="C23" s="20"/>
      <c r="D23" s="12"/>
      <c r="E23" s="61"/>
    </row>
    <row r="24" spans="1:5" ht="15.75">
      <c r="A24" s="13">
        <v>10</v>
      </c>
      <c r="B24" s="80"/>
      <c r="C24" s="20"/>
      <c r="D24" s="12"/>
      <c r="E24" s="61"/>
    </row>
    <row r="25" spans="1:5" ht="15.75">
      <c r="A25" s="13">
        <v>11</v>
      </c>
      <c r="B25" s="80"/>
      <c r="C25" s="20"/>
      <c r="D25" s="12"/>
      <c r="E25" s="61"/>
    </row>
    <row r="26" spans="1:5" ht="15.75">
      <c r="A26" s="13">
        <v>12</v>
      </c>
      <c r="B26" s="80"/>
      <c r="C26" s="20"/>
      <c r="D26" s="12"/>
      <c r="E26" s="61"/>
    </row>
    <row r="27" spans="1:5" ht="15.75">
      <c r="A27" s="13">
        <v>13</v>
      </c>
      <c r="B27" s="80"/>
      <c r="C27" s="20"/>
      <c r="D27" s="12"/>
      <c r="E27" s="61"/>
    </row>
    <row r="28" spans="1:5" ht="15.75">
      <c r="A28" s="13">
        <v>14</v>
      </c>
      <c r="B28" s="80"/>
      <c r="C28" s="20"/>
      <c r="D28" s="12"/>
      <c r="E28" s="61"/>
    </row>
    <row r="29" spans="1:5" ht="15.75">
      <c r="A29" s="13">
        <v>15</v>
      </c>
      <c r="B29" s="80"/>
      <c r="C29" s="20"/>
      <c r="D29" s="12"/>
      <c r="E29" s="61"/>
    </row>
  </sheetData>
  <sheetProtection/>
  <mergeCells count="1"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6" sqref="C16:E29"/>
    </sheetView>
  </sheetViews>
  <sheetFormatPr defaultColWidth="9.00390625" defaultRowHeight="12.75"/>
  <cols>
    <col min="1" max="1" width="5.875" style="0" customWidth="1"/>
    <col min="2" max="2" width="21.25390625" style="0" customWidth="1"/>
    <col min="3" max="3" width="10.625" style="0" customWidth="1"/>
    <col min="4" max="4" width="38.125" style="0" customWidth="1"/>
    <col min="5" max="5" width="42.125" style="0" customWidth="1"/>
  </cols>
  <sheetData>
    <row r="1" ht="15.75">
      <c r="B1" s="21" t="s">
        <v>75</v>
      </c>
    </row>
    <row r="2" spans="2:4" ht="15.75">
      <c r="B2" s="167" t="s">
        <v>71</v>
      </c>
      <c r="C2" s="167"/>
      <c r="D2" s="167"/>
    </row>
    <row r="3" spans="1:4" ht="15" customHeight="1">
      <c r="A3" s="25"/>
      <c r="B3" s="74" t="s">
        <v>68</v>
      </c>
      <c r="C3" s="79" t="s">
        <v>69</v>
      </c>
      <c r="D3" s="75" t="s">
        <v>72</v>
      </c>
    </row>
    <row r="4" spans="1:4" ht="15" customHeight="1">
      <c r="A4" s="26">
        <v>1</v>
      </c>
      <c r="B4" s="76"/>
      <c r="C4" s="77"/>
      <c r="D4" s="48"/>
    </row>
    <row r="5" spans="1:4" ht="15.75">
      <c r="A5" s="26">
        <v>2</v>
      </c>
      <c r="B5" s="48"/>
      <c r="C5" s="60"/>
      <c r="D5" s="46"/>
    </row>
    <row r="6" spans="1:4" ht="15.75">
      <c r="A6" s="26">
        <v>3</v>
      </c>
      <c r="B6" s="48"/>
      <c r="C6" s="58"/>
      <c r="D6" s="51"/>
    </row>
    <row r="7" spans="1:4" ht="15.75">
      <c r="A7" s="26">
        <v>4</v>
      </c>
      <c r="B7" s="48"/>
      <c r="C7" s="20"/>
      <c r="D7" s="51"/>
    </row>
    <row r="8" spans="1:4" ht="15.75">
      <c r="A8" s="26">
        <v>5</v>
      </c>
      <c r="B8" s="48"/>
      <c r="C8" s="20"/>
      <c r="D8" s="51"/>
    </row>
    <row r="9" spans="1:4" ht="15.75">
      <c r="A9" s="26">
        <v>6</v>
      </c>
      <c r="B9" s="48"/>
      <c r="C9" s="20"/>
      <c r="D9" s="51"/>
    </row>
    <row r="10" spans="2:5" ht="12.75">
      <c r="B10" s="30"/>
      <c r="C10" s="62"/>
      <c r="D10" s="78"/>
      <c r="E10" s="30"/>
    </row>
    <row r="11" spans="2:5" ht="12.75">
      <c r="B11" s="30"/>
      <c r="C11" s="62"/>
      <c r="D11" s="78"/>
      <c r="E11" s="30"/>
    </row>
    <row r="12" spans="2:5" ht="12.75">
      <c r="B12" s="30"/>
      <c r="C12" s="62"/>
      <c r="D12" s="78"/>
      <c r="E12" s="30"/>
    </row>
    <row r="13" spans="2:5" ht="12.75">
      <c r="B13" s="30"/>
      <c r="C13" s="62"/>
      <c r="D13" s="78"/>
      <c r="E13" s="30"/>
    </row>
    <row r="14" spans="1:5" ht="15.75">
      <c r="A14" s="15"/>
      <c r="B14" s="166" t="s">
        <v>73</v>
      </c>
      <c r="C14" s="166"/>
      <c r="D14" s="166"/>
      <c r="E14" s="15"/>
    </row>
    <row r="15" spans="1:5" ht="15.75">
      <c r="A15" s="15"/>
      <c r="B15" s="74" t="s">
        <v>68</v>
      </c>
      <c r="C15" s="74" t="s">
        <v>69</v>
      </c>
      <c r="D15" s="75" t="s">
        <v>72</v>
      </c>
      <c r="E15" s="15"/>
    </row>
    <row r="16" spans="1:5" ht="15.75">
      <c r="A16" s="13">
        <v>2</v>
      </c>
      <c r="B16" s="80" t="s">
        <v>28</v>
      </c>
      <c r="C16" s="20"/>
      <c r="D16" s="81"/>
      <c r="E16" s="61"/>
    </row>
    <row r="17" spans="1:5" ht="15.75">
      <c r="A17" s="13">
        <v>3</v>
      </c>
      <c r="B17" s="80" t="s">
        <v>28</v>
      </c>
      <c r="C17" s="20"/>
      <c r="D17" s="81"/>
      <c r="E17" s="61"/>
    </row>
    <row r="18" spans="1:5" ht="15.75">
      <c r="A18" s="13">
        <v>4</v>
      </c>
      <c r="B18" s="80" t="s">
        <v>32</v>
      </c>
      <c r="C18" s="85"/>
      <c r="D18" s="83"/>
      <c r="E18" s="82"/>
    </row>
    <row r="19" spans="1:5" ht="15.75">
      <c r="A19" s="13">
        <v>5</v>
      </c>
      <c r="B19" s="80" t="s">
        <v>34</v>
      </c>
      <c r="C19" s="85"/>
      <c r="D19" s="84"/>
      <c r="E19" s="84"/>
    </row>
    <row r="20" spans="1:5" ht="15.75">
      <c r="A20" s="13">
        <v>6</v>
      </c>
      <c r="B20" s="80" t="s">
        <v>34</v>
      </c>
      <c r="C20" s="85"/>
      <c r="D20" s="84"/>
      <c r="E20" s="84"/>
    </row>
    <row r="21" spans="1:5" ht="15.75">
      <c r="A21" s="13">
        <v>7</v>
      </c>
      <c r="B21" s="80" t="s">
        <v>34</v>
      </c>
      <c r="C21" s="85"/>
      <c r="D21" s="84"/>
      <c r="E21" s="84"/>
    </row>
    <row r="22" spans="1:5" ht="15.75">
      <c r="A22" s="13">
        <v>8</v>
      </c>
      <c r="B22" s="80" t="s">
        <v>36</v>
      </c>
      <c r="C22" s="20"/>
      <c r="D22" s="12"/>
      <c r="E22" s="61"/>
    </row>
    <row r="23" spans="1:5" ht="15.75">
      <c r="A23" s="13">
        <v>9</v>
      </c>
      <c r="B23" s="80" t="s">
        <v>36</v>
      </c>
      <c r="C23" s="85"/>
      <c r="D23" s="17"/>
      <c r="E23" s="82"/>
    </row>
    <row r="24" spans="1:5" ht="15.75">
      <c r="A24" s="13">
        <v>10</v>
      </c>
      <c r="B24" s="80" t="s">
        <v>36</v>
      </c>
      <c r="C24" s="85"/>
      <c r="D24" s="17"/>
      <c r="E24" s="82"/>
    </row>
    <row r="25" spans="1:5" ht="15.75">
      <c r="A25" s="13">
        <v>11</v>
      </c>
      <c r="B25" s="80" t="s">
        <v>40</v>
      </c>
      <c r="C25" s="20"/>
      <c r="D25" s="12"/>
      <c r="E25" s="61"/>
    </row>
    <row r="26" spans="1:5" ht="15.75">
      <c r="A26" s="13">
        <v>12</v>
      </c>
      <c r="B26" s="80" t="s">
        <v>40</v>
      </c>
      <c r="C26" s="20"/>
      <c r="D26" s="12"/>
      <c r="E26" s="61"/>
    </row>
    <row r="27" spans="1:5" ht="15.75">
      <c r="A27" s="13">
        <v>13</v>
      </c>
      <c r="B27" s="80" t="s">
        <v>40</v>
      </c>
      <c r="C27" s="20"/>
      <c r="D27" s="12"/>
      <c r="E27" s="61"/>
    </row>
    <row r="28" spans="1:5" ht="15.75">
      <c r="A28" s="13">
        <v>14</v>
      </c>
      <c r="B28" s="80" t="s">
        <v>40</v>
      </c>
      <c r="C28" s="20"/>
      <c r="D28" s="12"/>
      <c r="E28" s="61"/>
    </row>
    <row r="29" spans="1:5" ht="15.75">
      <c r="A29" s="13">
        <v>15</v>
      </c>
      <c r="B29" s="80" t="s">
        <v>40</v>
      </c>
      <c r="C29" s="20"/>
      <c r="D29" s="12"/>
      <c r="E29" s="61"/>
    </row>
  </sheetData>
  <sheetProtection/>
  <mergeCells count="2">
    <mergeCell ref="B2:D2"/>
    <mergeCell ref="B14:D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8"/>
  <sheetViews>
    <sheetView tabSelected="1" zoomScale="120" zoomScaleNormal="120" workbookViewId="0" topLeftCell="A1">
      <selection activeCell="AA18" sqref="AA18"/>
    </sheetView>
  </sheetViews>
  <sheetFormatPr defaultColWidth="9.00390625" defaultRowHeight="12.75"/>
  <cols>
    <col min="1" max="1" width="5.125" style="4" customWidth="1"/>
    <col min="2" max="2" width="23.875" style="4" customWidth="1"/>
    <col min="3" max="3" width="2.75390625" style="4" customWidth="1"/>
    <col min="4" max="4" width="5.125" style="4" customWidth="1"/>
    <col min="5" max="5" width="8.625" style="4" customWidth="1"/>
    <col min="6" max="6" width="8.25390625" style="4" customWidth="1"/>
    <col min="7" max="7" width="3.625" style="4" customWidth="1"/>
    <col min="8" max="8" width="3.75390625" style="4" customWidth="1"/>
    <col min="9" max="9" width="5.375" style="4" customWidth="1"/>
    <col min="10" max="10" width="3.125" style="4" customWidth="1"/>
    <col min="11" max="12" width="3.25390625" style="4" customWidth="1"/>
    <col min="13" max="13" width="6.125" style="4" customWidth="1"/>
    <col min="14" max="14" width="3.375" style="4" customWidth="1"/>
    <col min="15" max="15" width="4.25390625" style="4" customWidth="1"/>
    <col min="16" max="16" width="5.875" style="4" customWidth="1"/>
    <col min="17" max="17" width="3.25390625" style="130" customWidth="1"/>
    <col min="18" max="19" width="5.25390625" style="130" customWidth="1"/>
    <col min="20" max="20" width="4.625" style="130" customWidth="1"/>
    <col min="21" max="21" width="7.00390625" style="4" customWidth="1"/>
    <col min="22" max="22" width="6.00390625" style="4" customWidth="1"/>
    <col min="23" max="23" width="8.00390625" style="4" customWidth="1"/>
    <col min="24" max="24" width="10.125" style="4" customWidth="1"/>
    <col min="25" max="25" width="7.625" style="4" customWidth="1"/>
    <col min="26" max="16384" width="9.125" style="4" customWidth="1"/>
  </cols>
  <sheetData>
    <row r="1" spans="24:25" ht="12.75">
      <c r="X1" s="179" t="s">
        <v>175</v>
      </c>
      <c r="Y1" s="179"/>
    </row>
    <row r="2" spans="1:25" ht="12.75">
      <c r="A2" s="132" t="s">
        <v>104</v>
      </c>
      <c r="X2" s="131"/>
      <c r="Y2" s="131"/>
    </row>
    <row r="3" spans="1:24" ht="14.25" customHeight="1">
      <c r="A3" s="133" t="s">
        <v>144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4"/>
      <c r="R3" s="134"/>
      <c r="S3" s="134"/>
      <c r="T3" s="134"/>
      <c r="U3" s="132"/>
      <c r="V3" s="132"/>
      <c r="W3" s="132"/>
      <c r="X3" s="132"/>
    </row>
    <row r="4" spans="1:24" ht="14.25" customHeight="1">
      <c r="A4" s="132" t="s">
        <v>105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4"/>
      <c r="R4" s="134"/>
      <c r="S4" s="134"/>
      <c r="T4" s="134"/>
      <c r="U4" s="132"/>
      <c r="V4" s="132"/>
      <c r="W4" s="132"/>
      <c r="X4" s="132"/>
    </row>
    <row r="5" spans="1:24" ht="15" customHeight="1">
      <c r="A5" s="135" t="s">
        <v>176</v>
      </c>
      <c r="B5" s="132"/>
      <c r="C5" s="132"/>
      <c r="D5" s="132"/>
      <c r="E5" s="132"/>
      <c r="F5" s="132"/>
      <c r="G5" s="135"/>
      <c r="H5" s="132"/>
      <c r="I5" s="132"/>
      <c r="J5" s="132"/>
      <c r="K5" s="132"/>
      <c r="L5" s="132"/>
      <c r="M5" s="132"/>
      <c r="N5" s="132"/>
      <c r="O5" s="132"/>
      <c r="P5" s="132"/>
      <c r="Q5" s="134"/>
      <c r="R5" s="134"/>
      <c r="S5" s="134"/>
      <c r="T5" s="134"/>
      <c r="U5" s="132"/>
      <c r="V5" s="132"/>
      <c r="W5" s="132"/>
      <c r="X5" s="132"/>
    </row>
    <row r="6" spans="1:26" ht="21.75" customHeight="1">
      <c r="A6" s="175" t="s">
        <v>10</v>
      </c>
      <c r="B6" s="176" t="s">
        <v>19</v>
      </c>
      <c r="C6" s="168" t="s">
        <v>7</v>
      </c>
      <c r="D6" s="169" t="s">
        <v>16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80" t="s">
        <v>109</v>
      </c>
      <c r="V6" s="181"/>
      <c r="W6" s="181"/>
      <c r="X6" s="181"/>
      <c r="Y6" s="182"/>
      <c r="Z6" s="175" t="s">
        <v>15</v>
      </c>
    </row>
    <row r="7" spans="1:26" ht="52.5" customHeight="1">
      <c r="A7" s="175"/>
      <c r="B7" s="176"/>
      <c r="C7" s="168"/>
      <c r="D7" s="168" t="s">
        <v>6</v>
      </c>
      <c r="E7" s="168" t="s">
        <v>110</v>
      </c>
      <c r="F7" s="168" t="s">
        <v>108</v>
      </c>
      <c r="G7" s="180" t="s">
        <v>11</v>
      </c>
      <c r="H7" s="181"/>
      <c r="I7" s="182"/>
      <c r="J7" s="168" t="s">
        <v>12</v>
      </c>
      <c r="K7" s="172" t="s">
        <v>92</v>
      </c>
      <c r="L7" s="174" t="s">
        <v>8</v>
      </c>
      <c r="M7" s="174"/>
      <c r="N7" s="174" t="s">
        <v>9</v>
      </c>
      <c r="O7" s="174"/>
      <c r="P7" s="174"/>
      <c r="Q7" s="168" t="s">
        <v>22</v>
      </c>
      <c r="R7" s="168" t="s">
        <v>63</v>
      </c>
      <c r="S7" s="168" t="s">
        <v>111</v>
      </c>
      <c r="T7" s="168" t="s">
        <v>112</v>
      </c>
      <c r="U7" s="174" t="s">
        <v>177</v>
      </c>
      <c r="V7" s="174"/>
      <c r="W7" s="177" t="s">
        <v>178</v>
      </c>
      <c r="X7" s="174" t="s">
        <v>91</v>
      </c>
      <c r="Y7" s="174" t="s">
        <v>94</v>
      </c>
      <c r="Z7" s="175"/>
    </row>
    <row r="8" spans="1:26" ht="77.25" customHeight="1">
      <c r="A8" s="175"/>
      <c r="B8" s="176"/>
      <c r="C8" s="168"/>
      <c r="D8" s="168"/>
      <c r="E8" s="168"/>
      <c r="F8" s="168"/>
      <c r="G8" s="14" t="s">
        <v>5</v>
      </c>
      <c r="H8" s="14" t="s">
        <v>88</v>
      </c>
      <c r="I8" s="14" t="s">
        <v>89</v>
      </c>
      <c r="J8" s="168"/>
      <c r="K8" s="173"/>
      <c r="L8" s="14" t="s">
        <v>5</v>
      </c>
      <c r="M8" s="14" t="s">
        <v>13</v>
      </c>
      <c r="N8" s="14" t="s">
        <v>5</v>
      </c>
      <c r="O8" s="14" t="s">
        <v>14</v>
      </c>
      <c r="P8" s="14" t="s">
        <v>90</v>
      </c>
      <c r="Q8" s="168"/>
      <c r="R8" s="168"/>
      <c r="S8" s="168"/>
      <c r="T8" s="168"/>
      <c r="U8" s="136" t="s">
        <v>88</v>
      </c>
      <c r="V8" s="136" t="s">
        <v>89</v>
      </c>
      <c r="W8" s="178"/>
      <c r="X8" s="174"/>
      <c r="Y8" s="174"/>
      <c r="Z8" s="175"/>
    </row>
    <row r="9" spans="1:26" ht="10.5" customHeight="1">
      <c r="A9" s="98">
        <v>1</v>
      </c>
      <c r="B9" s="98">
        <v>2</v>
      </c>
      <c r="C9" s="98">
        <v>3</v>
      </c>
      <c r="D9" s="98">
        <v>4</v>
      </c>
      <c r="E9" s="98">
        <v>5</v>
      </c>
      <c r="F9" s="98">
        <v>6</v>
      </c>
      <c r="G9" s="98">
        <v>7</v>
      </c>
      <c r="H9" s="98">
        <v>8</v>
      </c>
      <c r="I9" s="98">
        <v>9</v>
      </c>
      <c r="J9" s="98">
        <v>10</v>
      </c>
      <c r="K9" s="98">
        <v>11</v>
      </c>
      <c r="L9" s="98">
        <v>12</v>
      </c>
      <c r="M9" s="98">
        <v>13</v>
      </c>
      <c r="N9" s="98">
        <v>14</v>
      </c>
      <c r="O9" s="98">
        <v>15</v>
      </c>
      <c r="P9" s="98">
        <v>16</v>
      </c>
      <c r="Q9" s="98">
        <v>17</v>
      </c>
      <c r="R9" s="98">
        <v>18</v>
      </c>
      <c r="S9" s="98">
        <v>19</v>
      </c>
      <c r="T9" s="98">
        <v>20</v>
      </c>
      <c r="U9" s="98">
        <v>21</v>
      </c>
      <c r="V9" s="98">
        <v>22</v>
      </c>
      <c r="W9" s="98">
        <v>23</v>
      </c>
      <c r="X9" s="98">
        <v>24</v>
      </c>
      <c r="Y9" s="100">
        <v>25</v>
      </c>
      <c r="Z9" s="7"/>
    </row>
    <row r="10" spans="1:26" s="8" customFormat="1" ht="12.75">
      <c r="A10" s="9">
        <v>1820</v>
      </c>
      <c r="B10" s="137" t="s">
        <v>181</v>
      </c>
      <c r="C10" s="121">
        <v>1</v>
      </c>
      <c r="D10" s="121">
        <v>1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7</v>
      </c>
      <c r="K10" s="121">
        <v>7</v>
      </c>
      <c r="L10" s="121">
        <v>7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7</v>
      </c>
      <c r="S10" s="121">
        <v>7</v>
      </c>
      <c r="T10" s="121">
        <v>0</v>
      </c>
      <c r="U10" s="121">
        <v>0</v>
      </c>
      <c r="V10" s="138">
        <v>0</v>
      </c>
      <c r="W10" s="139">
        <v>0</v>
      </c>
      <c r="X10" s="121">
        <v>0</v>
      </c>
      <c r="Y10" s="10">
        <v>0</v>
      </c>
      <c r="Z10" s="140">
        <v>0</v>
      </c>
    </row>
    <row r="11" spans="1:26" ht="12.75">
      <c r="A11" s="7"/>
      <c r="B11" s="95" t="s">
        <v>4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7</v>
      </c>
      <c r="K11" s="3">
        <v>7</v>
      </c>
      <c r="L11" s="3">
        <v>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24">
        <v>7</v>
      </c>
      <c r="S11" s="3">
        <v>7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10">
        <v>0</v>
      </c>
      <c r="Z11" s="7">
        <v>0</v>
      </c>
    </row>
    <row r="12" spans="2:26" ht="12.75">
      <c r="B12" s="9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0"/>
      <c r="Z12" s="7"/>
    </row>
    <row r="13" spans="2:26" ht="12.75">
      <c r="B13" s="96" t="s">
        <v>99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7</v>
      </c>
      <c r="K13" s="3">
        <v>7</v>
      </c>
      <c r="L13" s="3">
        <v>7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7</v>
      </c>
      <c r="S13" s="3">
        <v>7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10">
        <v>0</v>
      </c>
      <c r="Z13" s="7">
        <v>0</v>
      </c>
    </row>
    <row r="14" spans="2:26" ht="21">
      <c r="B14" s="96" t="s">
        <v>98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41">
        <v>0</v>
      </c>
      <c r="R14" s="141">
        <v>0</v>
      </c>
      <c r="S14" s="141">
        <v>0</v>
      </c>
      <c r="T14" s="141">
        <v>0</v>
      </c>
      <c r="U14" s="11">
        <v>0</v>
      </c>
      <c r="V14" s="11">
        <v>0</v>
      </c>
      <c r="W14" s="11">
        <v>0</v>
      </c>
      <c r="X14" s="11">
        <v>0</v>
      </c>
      <c r="Y14" s="7">
        <v>0</v>
      </c>
      <c r="Z14" s="7">
        <v>0</v>
      </c>
    </row>
    <row r="15" spans="2:26" ht="31.5" customHeight="1">
      <c r="B15" s="96" t="s">
        <v>97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41">
        <v>0</v>
      </c>
      <c r="R15" s="141">
        <v>0</v>
      </c>
      <c r="S15" s="141">
        <v>0</v>
      </c>
      <c r="T15" s="141">
        <v>0</v>
      </c>
      <c r="U15" s="11">
        <v>0</v>
      </c>
      <c r="V15" s="11">
        <v>0</v>
      </c>
      <c r="W15" s="11">
        <v>0</v>
      </c>
      <c r="X15" s="11">
        <v>0</v>
      </c>
      <c r="Y15" s="7">
        <v>0</v>
      </c>
      <c r="Z15" s="7">
        <v>0</v>
      </c>
    </row>
    <row r="16" spans="2:26" ht="12.75">
      <c r="B16" s="96" t="s">
        <v>17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7</v>
      </c>
      <c r="K16" s="3">
        <v>7</v>
      </c>
      <c r="L16" s="3">
        <v>7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7</v>
      </c>
      <c r="S16" s="3">
        <v>7</v>
      </c>
      <c r="T16" s="3">
        <v>0</v>
      </c>
      <c r="U16" s="11">
        <v>0</v>
      </c>
      <c r="V16" s="11">
        <v>0</v>
      </c>
      <c r="W16" s="11">
        <v>0</v>
      </c>
      <c r="X16" s="11">
        <v>0</v>
      </c>
      <c r="Y16" s="7">
        <v>0</v>
      </c>
      <c r="Z16" s="7">
        <v>0</v>
      </c>
    </row>
    <row r="17" spans="2:26" ht="12.75">
      <c r="B17" s="96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7">
        <v>0</v>
      </c>
      <c r="Z17" s="7">
        <v>0</v>
      </c>
    </row>
    <row r="18" spans="2:26" ht="14.25" customHeight="1">
      <c r="B18" s="95" t="s">
        <v>4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7</v>
      </c>
      <c r="K18" s="7">
        <v>7</v>
      </c>
      <c r="L18" s="7">
        <v>7</v>
      </c>
      <c r="M18" s="7">
        <v>0</v>
      </c>
      <c r="N18" s="7">
        <v>0</v>
      </c>
      <c r="O18" s="7">
        <v>0</v>
      </c>
      <c r="P18" s="7">
        <v>0</v>
      </c>
      <c r="Q18" s="141">
        <v>0</v>
      </c>
      <c r="R18" s="141">
        <v>7</v>
      </c>
      <c r="S18" s="141">
        <v>7</v>
      </c>
      <c r="T18" s="141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ht="12.75">
      <c r="B19" s="142" t="s">
        <v>107</v>
      </c>
    </row>
    <row r="20" ht="12.75">
      <c r="B20" s="142" t="s">
        <v>106</v>
      </c>
    </row>
    <row r="21" ht="12.75">
      <c r="B21" s="142" t="s">
        <v>179</v>
      </c>
    </row>
    <row r="22" spans="1:23" ht="18.75">
      <c r="A22" s="133" t="s">
        <v>95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43"/>
      <c r="V22" s="145"/>
      <c r="W22" s="146"/>
    </row>
    <row r="23" spans="1:26" ht="30.75" customHeight="1">
      <c r="A23" s="101" t="s">
        <v>10</v>
      </c>
      <c r="B23" s="99" t="s">
        <v>93</v>
      </c>
      <c r="C23" s="147" t="s">
        <v>96</v>
      </c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 t="s">
        <v>96</v>
      </c>
      <c r="V23" s="147" t="s">
        <v>96</v>
      </c>
      <c r="W23" s="147" t="s">
        <v>96</v>
      </c>
      <c r="X23" s="147" t="s">
        <v>96</v>
      </c>
      <c r="Y23" s="7"/>
      <c r="Z23" s="7"/>
    </row>
    <row r="24" spans="1:26" ht="12.75">
      <c r="A24" s="7">
        <v>1820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41">
        <v>0</v>
      </c>
      <c r="R24" s="141">
        <v>0</v>
      </c>
      <c r="S24" s="141">
        <v>0</v>
      </c>
      <c r="T24" s="141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41"/>
      <c r="R25" s="141"/>
      <c r="S25" s="141"/>
      <c r="T25" s="141"/>
      <c r="U25" s="7"/>
      <c r="V25" s="7"/>
      <c r="W25" s="7"/>
      <c r="X25" s="7"/>
      <c r="Y25" s="7"/>
      <c r="Z25" s="7"/>
    </row>
    <row r="27" ht="14.25">
      <c r="A27" s="133" t="s">
        <v>114</v>
      </c>
    </row>
    <row r="29" spans="1:26" ht="39">
      <c r="A29" s="101" t="s">
        <v>10</v>
      </c>
      <c r="B29" s="99" t="s">
        <v>115</v>
      </c>
      <c r="C29" s="147" t="s">
        <v>96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 t="s">
        <v>96</v>
      </c>
      <c r="V29" s="147" t="s">
        <v>96</v>
      </c>
      <c r="W29" s="147" t="s">
        <v>96</v>
      </c>
      <c r="X29" s="147" t="s">
        <v>96</v>
      </c>
      <c r="Y29" s="7"/>
      <c r="Z29" s="7"/>
    </row>
    <row r="30" spans="1:26" ht="12.75">
      <c r="A30" s="7">
        <v>1820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41">
        <v>0</v>
      </c>
      <c r="R30" s="141">
        <v>0</v>
      </c>
      <c r="S30" s="141">
        <v>0</v>
      </c>
      <c r="T30" s="141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2" spans="1:24" ht="12.75">
      <c r="A32" s="135" t="s">
        <v>180</v>
      </c>
      <c r="B32" s="132"/>
      <c r="C32" s="132"/>
      <c r="D32" s="132"/>
      <c r="E32" s="132"/>
      <c r="F32" s="132"/>
      <c r="G32" s="135"/>
      <c r="H32" s="132"/>
      <c r="I32" s="132"/>
      <c r="J32" s="132"/>
      <c r="K32" s="132"/>
      <c r="L32" s="132"/>
      <c r="M32" s="132"/>
      <c r="N32" s="132"/>
      <c r="O32" s="132"/>
      <c r="P32" s="132"/>
      <c r="Q32" s="134"/>
      <c r="R32" s="134"/>
      <c r="S32" s="134"/>
      <c r="T32" s="134"/>
      <c r="U32" s="132"/>
      <c r="V32" s="132"/>
      <c r="W32" s="132"/>
      <c r="X32" s="132"/>
    </row>
    <row r="33" spans="1:26" ht="24" customHeight="1">
      <c r="A33" s="175" t="s">
        <v>10</v>
      </c>
      <c r="B33" s="176" t="s">
        <v>19</v>
      </c>
      <c r="C33" s="168" t="s">
        <v>7</v>
      </c>
      <c r="D33" s="169" t="s">
        <v>16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1"/>
      <c r="U33" s="180" t="s">
        <v>109</v>
      </c>
      <c r="V33" s="181"/>
      <c r="W33" s="181"/>
      <c r="X33" s="181"/>
      <c r="Y33" s="182"/>
      <c r="Z33" s="175" t="s">
        <v>15</v>
      </c>
    </row>
    <row r="34" spans="1:26" ht="30" customHeight="1">
      <c r="A34" s="175"/>
      <c r="B34" s="176"/>
      <c r="C34" s="168"/>
      <c r="D34" s="168" t="s">
        <v>6</v>
      </c>
      <c r="E34" s="168" t="s">
        <v>110</v>
      </c>
      <c r="F34" s="168" t="s">
        <v>108</v>
      </c>
      <c r="G34" s="180" t="s">
        <v>11</v>
      </c>
      <c r="H34" s="181"/>
      <c r="I34" s="182"/>
      <c r="J34" s="168" t="s">
        <v>12</v>
      </c>
      <c r="K34" s="172" t="s">
        <v>92</v>
      </c>
      <c r="L34" s="174" t="s">
        <v>8</v>
      </c>
      <c r="M34" s="174"/>
      <c r="N34" s="174" t="s">
        <v>9</v>
      </c>
      <c r="O34" s="174"/>
      <c r="P34" s="174"/>
      <c r="Q34" s="168" t="s">
        <v>22</v>
      </c>
      <c r="R34" s="168" t="s">
        <v>63</v>
      </c>
      <c r="S34" s="168" t="s">
        <v>111</v>
      </c>
      <c r="T34" s="168" t="s">
        <v>112</v>
      </c>
      <c r="U34" s="174" t="s">
        <v>177</v>
      </c>
      <c r="V34" s="174"/>
      <c r="W34" s="177" t="s">
        <v>178</v>
      </c>
      <c r="X34" s="174" t="s">
        <v>91</v>
      </c>
      <c r="Y34" s="174" t="s">
        <v>94</v>
      </c>
      <c r="Z34" s="175"/>
    </row>
    <row r="35" spans="1:26" ht="45" customHeight="1">
      <c r="A35" s="175"/>
      <c r="B35" s="176"/>
      <c r="C35" s="168"/>
      <c r="D35" s="168"/>
      <c r="E35" s="168"/>
      <c r="F35" s="168"/>
      <c r="G35" s="14" t="s">
        <v>5</v>
      </c>
      <c r="H35" s="14" t="s">
        <v>88</v>
      </c>
      <c r="I35" s="14" t="s">
        <v>89</v>
      </c>
      <c r="J35" s="168"/>
      <c r="K35" s="173"/>
      <c r="L35" s="14" t="s">
        <v>5</v>
      </c>
      <c r="M35" s="14" t="s">
        <v>13</v>
      </c>
      <c r="N35" s="14" t="s">
        <v>5</v>
      </c>
      <c r="O35" s="14" t="s">
        <v>14</v>
      </c>
      <c r="P35" s="14" t="s">
        <v>90</v>
      </c>
      <c r="Q35" s="168"/>
      <c r="R35" s="168"/>
      <c r="S35" s="168"/>
      <c r="T35" s="168"/>
      <c r="U35" s="136" t="s">
        <v>88</v>
      </c>
      <c r="V35" s="136" t="s">
        <v>89</v>
      </c>
      <c r="W35" s="178"/>
      <c r="X35" s="174"/>
      <c r="Y35" s="174"/>
      <c r="Z35" s="175"/>
    </row>
    <row r="36" spans="1:26" ht="12.75">
      <c r="A36" s="98">
        <v>1</v>
      </c>
      <c r="B36" s="98">
        <v>2</v>
      </c>
      <c r="C36" s="98">
        <v>3</v>
      </c>
      <c r="D36" s="98">
        <v>4</v>
      </c>
      <c r="E36" s="98">
        <v>5</v>
      </c>
      <c r="F36" s="98">
        <v>6</v>
      </c>
      <c r="G36" s="98">
        <v>7</v>
      </c>
      <c r="H36" s="98">
        <v>8</v>
      </c>
      <c r="I36" s="98">
        <v>9</v>
      </c>
      <c r="J36" s="98">
        <v>10</v>
      </c>
      <c r="K36" s="98">
        <v>11</v>
      </c>
      <c r="L36" s="98">
        <v>12</v>
      </c>
      <c r="M36" s="98">
        <v>13</v>
      </c>
      <c r="N36" s="98">
        <v>14</v>
      </c>
      <c r="O36" s="98">
        <v>15</v>
      </c>
      <c r="P36" s="98">
        <v>16</v>
      </c>
      <c r="Q36" s="98">
        <v>17</v>
      </c>
      <c r="R36" s="98">
        <v>18</v>
      </c>
      <c r="S36" s="98">
        <v>19</v>
      </c>
      <c r="T36" s="98">
        <v>20</v>
      </c>
      <c r="U36" s="98">
        <v>21</v>
      </c>
      <c r="V36" s="98">
        <v>22</v>
      </c>
      <c r="W36" s="98">
        <v>23</v>
      </c>
      <c r="X36" s="98">
        <v>24</v>
      </c>
      <c r="Y36" s="100">
        <v>25</v>
      </c>
      <c r="Z36" s="7"/>
    </row>
    <row r="37" spans="1:26" ht="12.75">
      <c r="A37" s="9">
        <v>1820</v>
      </c>
      <c r="B37" s="137">
        <v>0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38">
        <v>0</v>
      </c>
      <c r="W37" s="139">
        <v>0</v>
      </c>
      <c r="X37" s="121">
        <v>0</v>
      </c>
      <c r="Y37" s="10">
        <v>0</v>
      </c>
      <c r="Z37" s="140">
        <v>0</v>
      </c>
    </row>
    <row r="38" spans="1:26" ht="12.75">
      <c r="A38" s="7"/>
      <c r="B38" s="95" t="s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4"/>
      <c r="S38" s="3"/>
      <c r="T38" s="3"/>
      <c r="U38" s="3"/>
      <c r="V38" s="3"/>
      <c r="W38" s="3"/>
      <c r="X38" s="3"/>
      <c r="Y38" s="10"/>
      <c r="Z38" s="7"/>
    </row>
  </sheetData>
  <sheetProtection/>
  <mergeCells count="45">
    <mergeCell ref="U34:V34"/>
    <mergeCell ref="W34:W35"/>
    <mergeCell ref="J34:J35"/>
    <mergeCell ref="K34:K35"/>
    <mergeCell ref="L34:M34"/>
    <mergeCell ref="N34:P34"/>
    <mergeCell ref="X34:X35"/>
    <mergeCell ref="Y34:Y35"/>
    <mergeCell ref="Q34:Q35"/>
    <mergeCell ref="R34:R35"/>
    <mergeCell ref="S34:S35"/>
    <mergeCell ref="T34:T35"/>
    <mergeCell ref="A33:A35"/>
    <mergeCell ref="B33:B35"/>
    <mergeCell ref="C33:C35"/>
    <mergeCell ref="D33:T33"/>
    <mergeCell ref="U33:Y33"/>
    <mergeCell ref="Z33:Z35"/>
    <mergeCell ref="D34:D35"/>
    <mergeCell ref="E34:E35"/>
    <mergeCell ref="F34:F35"/>
    <mergeCell ref="G34:I34"/>
    <mergeCell ref="F7:F8"/>
    <mergeCell ref="G7:I7"/>
    <mergeCell ref="U7:V7"/>
    <mergeCell ref="S7:S8"/>
    <mergeCell ref="U6:Y6"/>
    <mergeCell ref="Z6:Z8"/>
    <mergeCell ref="Y7:Y8"/>
    <mergeCell ref="W7:W8"/>
    <mergeCell ref="L7:M7"/>
    <mergeCell ref="Q7:Q8"/>
    <mergeCell ref="N7:P7"/>
    <mergeCell ref="R7:R8"/>
    <mergeCell ref="X1:Y1"/>
    <mergeCell ref="E7:E8"/>
    <mergeCell ref="D6:T6"/>
    <mergeCell ref="K7:K8"/>
    <mergeCell ref="T7:T8"/>
    <mergeCell ref="X7:X8"/>
    <mergeCell ref="A6:A8"/>
    <mergeCell ref="B6:B8"/>
    <mergeCell ref="C6:C8"/>
    <mergeCell ref="D7:D8"/>
    <mergeCell ref="J7:J8"/>
  </mergeCells>
  <printOptions/>
  <pageMargins left="0" right="0" top="0.3937007874015748" bottom="0.3937007874015748" header="0.11811023622047245" footer="0.1181102362204724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D6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  <row r="6" spans="1:4" ht="12.75">
      <c r="A6" t="s">
        <v>1</v>
      </c>
      <c r="B6" s="2" t="s">
        <v>2</v>
      </c>
      <c r="C6" s="2" t="s">
        <v>3</v>
      </c>
      <c r="D6" s="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zoomScalePageLayoutView="0" workbookViewId="0" topLeftCell="A4">
      <selection activeCell="I5" sqref="I5"/>
    </sheetView>
  </sheetViews>
  <sheetFormatPr defaultColWidth="9.00390625" defaultRowHeight="12.75"/>
  <cols>
    <col min="1" max="1" width="15.625" style="4" customWidth="1"/>
    <col min="2" max="2" width="9.125" style="4" customWidth="1"/>
    <col min="3" max="4" width="16.25390625" style="4" customWidth="1"/>
    <col min="5" max="5" width="30.00390625" style="4" customWidth="1"/>
    <col min="6" max="6" width="12.625" style="4" customWidth="1"/>
    <col min="7" max="7" width="24.25390625" style="4" customWidth="1"/>
    <col min="8" max="8" width="20.125" style="4" customWidth="1"/>
    <col min="9" max="16384" width="9.125" style="4" customWidth="1"/>
  </cols>
  <sheetData>
    <row r="1" ht="12.75">
      <c r="A1" s="132" t="s">
        <v>100</v>
      </c>
    </row>
    <row r="2" spans="1:9" ht="21" customHeight="1">
      <c r="A2" s="148" t="s">
        <v>145</v>
      </c>
      <c r="B2" s="97"/>
      <c r="C2" s="97"/>
      <c r="D2" s="97"/>
      <c r="E2" s="97"/>
      <c r="F2" s="97"/>
      <c r="G2" s="97"/>
      <c r="H2" s="97"/>
      <c r="I2" s="97"/>
    </row>
    <row r="3" spans="1:9" ht="21" customHeight="1">
      <c r="A3" s="132" t="s">
        <v>105</v>
      </c>
      <c r="B3" s="97"/>
      <c r="C3" s="97"/>
      <c r="D3" s="97"/>
      <c r="E3" s="97"/>
      <c r="F3" s="97"/>
      <c r="G3" s="97"/>
      <c r="H3" s="97"/>
      <c r="I3" s="97"/>
    </row>
    <row r="4" spans="1:8" ht="99.75" customHeight="1">
      <c r="A4" s="24" t="s">
        <v>59</v>
      </c>
      <c r="B4" s="24" t="s">
        <v>10</v>
      </c>
      <c r="C4" s="24" t="s">
        <v>45</v>
      </c>
      <c r="D4" s="24" t="s">
        <v>101</v>
      </c>
      <c r="E4" s="24" t="s">
        <v>102</v>
      </c>
      <c r="F4" s="24" t="s">
        <v>103</v>
      </c>
      <c r="G4" s="24" t="s">
        <v>113</v>
      </c>
      <c r="H4" s="24" t="s">
        <v>116</v>
      </c>
    </row>
    <row r="5" spans="1:8" ht="12.75">
      <c r="A5" s="7" t="s">
        <v>185</v>
      </c>
      <c r="B5" s="7">
        <v>1820</v>
      </c>
      <c r="C5" s="7" t="s">
        <v>181</v>
      </c>
      <c r="D5" s="7" t="s">
        <v>186</v>
      </c>
      <c r="E5" s="7" t="s">
        <v>186</v>
      </c>
      <c r="F5" s="7" t="s">
        <v>186</v>
      </c>
      <c r="G5" s="7" t="s">
        <v>186</v>
      </c>
      <c r="H5" s="7" t="s">
        <v>186</v>
      </c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7"/>
      <c r="B8" s="7"/>
      <c r="C8" s="7"/>
      <c r="D8" s="7"/>
      <c r="E8" s="7"/>
      <c r="F8" s="7"/>
      <c r="G8" s="7"/>
      <c r="H8" s="7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</sheetData>
  <sheetProtection/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13.625" style="0" customWidth="1"/>
    <col min="2" max="2" width="12.25390625" style="0" customWidth="1"/>
    <col min="3" max="3" width="8.375" style="0" customWidth="1"/>
    <col min="4" max="4" width="10.75390625" style="0" customWidth="1"/>
    <col min="5" max="5" width="5.25390625" style="102" customWidth="1"/>
    <col min="6" max="6" width="6.875" style="102" customWidth="1"/>
    <col min="7" max="7" width="10.875" style="0" customWidth="1"/>
    <col min="8" max="8" width="7.00390625" style="0" customWidth="1"/>
    <col min="9" max="9" width="7.25390625" style="0" customWidth="1"/>
    <col min="10" max="10" width="8.375" style="0" customWidth="1"/>
    <col min="11" max="11" width="7.25390625" style="0" customWidth="1"/>
    <col min="12" max="12" width="8.00390625" style="0" customWidth="1"/>
    <col min="13" max="13" width="7.25390625" style="0" customWidth="1"/>
    <col min="14" max="14" width="7.375" style="0" customWidth="1"/>
    <col min="15" max="15" width="6.125" style="0" customWidth="1"/>
    <col min="16" max="16" width="8.375" style="0" customWidth="1"/>
    <col min="17" max="17" width="11.625" style="0" customWidth="1"/>
  </cols>
  <sheetData>
    <row r="1" ht="14.25">
      <c r="A1" s="6" t="s">
        <v>134</v>
      </c>
    </row>
    <row r="2" ht="13.5">
      <c r="A2" s="103" t="s">
        <v>146</v>
      </c>
    </row>
    <row r="3" spans="1:17" ht="47.25" customHeight="1">
      <c r="A3" s="186" t="s">
        <v>139</v>
      </c>
      <c r="B3" s="186" t="s">
        <v>117</v>
      </c>
      <c r="C3" s="153" t="s">
        <v>118</v>
      </c>
      <c r="D3" s="153" t="s">
        <v>119</v>
      </c>
      <c r="E3" s="186" t="s">
        <v>10</v>
      </c>
      <c r="F3" s="186" t="s">
        <v>120</v>
      </c>
      <c r="G3" s="153" t="s">
        <v>121</v>
      </c>
      <c r="H3" s="184" t="s">
        <v>122</v>
      </c>
      <c r="I3" s="185"/>
      <c r="J3" s="153" t="s">
        <v>123</v>
      </c>
      <c r="K3" s="184" t="s">
        <v>124</v>
      </c>
      <c r="L3" s="185"/>
      <c r="M3" s="186" t="s">
        <v>125</v>
      </c>
      <c r="N3" s="186"/>
      <c r="O3" s="186" t="s">
        <v>126</v>
      </c>
      <c r="P3" s="186"/>
      <c r="Q3" s="174" t="s">
        <v>127</v>
      </c>
    </row>
    <row r="4" spans="1:17" ht="24" customHeight="1">
      <c r="A4" s="186"/>
      <c r="B4" s="186"/>
      <c r="C4" s="154"/>
      <c r="D4" s="154"/>
      <c r="E4" s="186"/>
      <c r="F4" s="186"/>
      <c r="G4" s="154"/>
      <c r="H4" s="24" t="s">
        <v>128</v>
      </c>
      <c r="I4" s="24" t="s">
        <v>129</v>
      </c>
      <c r="J4" s="154"/>
      <c r="K4" s="24" t="s">
        <v>130</v>
      </c>
      <c r="L4" s="24" t="s">
        <v>131</v>
      </c>
      <c r="M4" s="24" t="s">
        <v>130</v>
      </c>
      <c r="N4" s="24" t="s">
        <v>131</v>
      </c>
      <c r="O4" s="24" t="s">
        <v>132</v>
      </c>
      <c r="P4" s="24" t="s">
        <v>133</v>
      </c>
      <c r="Q4" s="174"/>
    </row>
    <row r="5" spans="1:17" ht="38.25">
      <c r="A5" s="5" t="s">
        <v>181</v>
      </c>
      <c r="B5" s="104">
        <v>0</v>
      </c>
      <c r="C5" s="104">
        <v>0</v>
      </c>
      <c r="D5" s="104">
        <v>0</v>
      </c>
      <c r="E5" s="104">
        <v>1820</v>
      </c>
      <c r="F5" s="104">
        <v>0</v>
      </c>
      <c r="G5" s="105">
        <v>0</v>
      </c>
      <c r="H5" s="104">
        <v>0</v>
      </c>
      <c r="I5" s="104">
        <v>0</v>
      </c>
      <c r="J5" s="106" t="s">
        <v>187</v>
      </c>
      <c r="K5" s="107">
        <v>0</v>
      </c>
      <c r="L5" s="105">
        <v>0</v>
      </c>
      <c r="M5" s="104">
        <v>0</v>
      </c>
      <c r="N5" s="104">
        <v>0</v>
      </c>
      <c r="O5" s="104">
        <v>0</v>
      </c>
      <c r="P5" s="104">
        <v>0</v>
      </c>
      <c r="Q5" s="108">
        <v>0</v>
      </c>
    </row>
    <row r="6" spans="1:17" ht="15">
      <c r="A6" s="5"/>
      <c r="B6" s="104"/>
      <c r="C6" s="104"/>
      <c r="D6" s="104"/>
      <c r="E6" s="104"/>
      <c r="F6" s="104"/>
      <c r="G6" s="105"/>
      <c r="H6" s="105"/>
      <c r="I6" s="105"/>
      <c r="J6" s="109"/>
      <c r="K6" s="105"/>
      <c r="L6" s="105"/>
      <c r="M6" s="105"/>
      <c r="N6" s="105"/>
      <c r="O6" s="105"/>
      <c r="P6" s="105"/>
      <c r="Q6" s="25"/>
    </row>
    <row r="7" spans="1:17" ht="54.75" customHeight="1">
      <c r="A7" s="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25"/>
    </row>
    <row r="8" spans="1:17" ht="15">
      <c r="A8" s="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25"/>
    </row>
    <row r="9" spans="1:17" ht="15">
      <c r="A9" s="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25"/>
    </row>
    <row r="11" spans="1:9" ht="12.75">
      <c r="A11" s="183"/>
      <c r="B11" s="183"/>
      <c r="C11" s="183"/>
      <c r="D11" s="183"/>
      <c r="E11" s="183"/>
      <c r="F11" s="183"/>
      <c r="G11" s="183"/>
      <c r="H11" s="183"/>
      <c r="I11" s="183"/>
    </row>
  </sheetData>
  <sheetProtection/>
  <mergeCells count="14">
    <mergeCell ref="C3:C4"/>
    <mergeCell ref="D3:D4"/>
    <mergeCell ref="E3:E4"/>
    <mergeCell ref="F3:F4"/>
    <mergeCell ref="Q3:Q4"/>
    <mergeCell ref="A11:I11"/>
    <mergeCell ref="G3:G4"/>
    <mergeCell ref="H3:I3"/>
    <mergeCell ref="J3:J4"/>
    <mergeCell ref="K3:L3"/>
    <mergeCell ref="M3:N3"/>
    <mergeCell ref="O3:P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V118"/>
  <sheetViews>
    <sheetView zoomScalePageLayoutView="0" workbookViewId="0" topLeftCell="A109">
      <selection activeCell="X69" sqref="X69"/>
    </sheetView>
  </sheetViews>
  <sheetFormatPr defaultColWidth="40.75390625" defaultRowHeight="12.75"/>
  <cols>
    <col min="1" max="1" width="7.00390625" style="113" bestFit="1" customWidth="1"/>
    <col min="2" max="2" width="14.375" style="118" customWidth="1"/>
    <col min="3" max="3" width="10.25390625" style="111" bestFit="1" customWidth="1"/>
    <col min="4" max="7" width="3.625" style="111" bestFit="1" customWidth="1"/>
    <col min="8" max="8" width="12.75390625" style="111" bestFit="1" customWidth="1"/>
    <col min="9" max="12" width="3.625" style="111" bestFit="1" customWidth="1"/>
    <col min="13" max="13" width="9.25390625" style="111" customWidth="1"/>
    <col min="14" max="14" width="8.375" style="111" customWidth="1"/>
    <col min="15" max="15" width="7.625" style="111" bestFit="1" customWidth="1"/>
    <col min="16" max="16" width="8.00390625" style="111" bestFit="1" customWidth="1"/>
    <col min="17" max="17" width="8.625" style="111" bestFit="1" customWidth="1"/>
    <col min="18" max="18" width="12.75390625" style="111" customWidth="1"/>
    <col min="19" max="19" width="14.625" style="111" customWidth="1"/>
    <col min="20" max="20" width="16.625" style="111" customWidth="1"/>
    <col min="21" max="21" width="19.625" style="111" customWidth="1"/>
    <col min="22" max="22" width="20.375" style="111" customWidth="1"/>
    <col min="23" max="47" width="6.375" style="111" customWidth="1"/>
    <col min="48" max="48" width="5.125" style="111" customWidth="1"/>
    <col min="49" max="49" width="4.375" style="111" customWidth="1"/>
    <col min="50" max="50" width="4.75390625" style="111" customWidth="1"/>
    <col min="51" max="52" width="6.00390625" style="111" customWidth="1"/>
    <col min="53" max="53" width="6.375" style="111" customWidth="1"/>
    <col min="54" max="54" width="5.875" style="111" customWidth="1"/>
    <col min="55" max="55" width="5.625" style="111" customWidth="1"/>
    <col min="56" max="56" width="6.25390625" style="111" customWidth="1"/>
    <col min="57" max="57" width="6.75390625" style="111" customWidth="1"/>
    <col min="58" max="58" width="7.125" style="111" customWidth="1"/>
    <col min="59" max="59" width="7.375" style="111" customWidth="1"/>
    <col min="60" max="16384" width="40.75390625" style="111" customWidth="1"/>
  </cols>
  <sheetData>
    <row r="1" spans="1:2" ht="12.75">
      <c r="A1" s="110" t="s">
        <v>138</v>
      </c>
      <c r="B1" s="110"/>
    </row>
    <row r="2" spans="1:22" s="112" customFormat="1" ht="17.25" customHeight="1">
      <c r="A2" s="197" t="s">
        <v>147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2" ht="14.25" customHeight="1">
      <c r="A3" s="198" t="s">
        <v>135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14"/>
      <c r="T3" s="114"/>
      <c r="U3" s="114"/>
      <c r="V3" s="114"/>
    </row>
    <row r="4" spans="1:11" s="117" customFormat="1" ht="19.5">
      <c r="A4" s="122" t="s">
        <v>161</v>
      </c>
      <c r="B4" s="116"/>
      <c r="C4" s="115"/>
      <c r="D4" s="115"/>
      <c r="E4" s="115"/>
      <c r="F4" s="115"/>
      <c r="G4" s="115"/>
      <c r="H4" s="115"/>
      <c r="I4" s="115"/>
      <c r="J4" s="115"/>
      <c r="K4" s="115"/>
    </row>
    <row r="5" spans="1:22" ht="47.25" customHeight="1">
      <c r="A5" s="187" t="s">
        <v>10</v>
      </c>
      <c r="B5" s="188" t="s">
        <v>136</v>
      </c>
      <c r="C5" s="194" t="s">
        <v>148</v>
      </c>
      <c r="D5" s="187" t="s">
        <v>137</v>
      </c>
      <c r="E5" s="187"/>
      <c r="F5" s="187"/>
      <c r="G5" s="187"/>
      <c r="H5" s="194" t="s">
        <v>150</v>
      </c>
      <c r="I5" s="187" t="s">
        <v>158</v>
      </c>
      <c r="J5" s="187"/>
      <c r="K5" s="187"/>
      <c r="L5" s="187"/>
      <c r="M5" s="194" t="s">
        <v>140</v>
      </c>
      <c r="N5" s="194" t="s">
        <v>141</v>
      </c>
      <c r="O5" s="194" t="s">
        <v>149</v>
      </c>
      <c r="P5" s="195" t="s">
        <v>159</v>
      </c>
      <c r="Q5" s="195" t="s">
        <v>160</v>
      </c>
      <c r="R5" s="194" t="s">
        <v>155</v>
      </c>
      <c r="S5" s="194" t="s">
        <v>156</v>
      </c>
      <c r="T5" s="194" t="s">
        <v>157</v>
      </c>
      <c r="U5" s="193" t="s">
        <v>142</v>
      </c>
      <c r="V5" s="193" t="s">
        <v>143</v>
      </c>
    </row>
    <row r="6" spans="1:22" ht="21" customHeight="1">
      <c r="A6" s="187"/>
      <c r="B6" s="188"/>
      <c r="C6" s="194"/>
      <c r="D6" s="121" t="s">
        <v>151</v>
      </c>
      <c r="E6" s="121" t="s">
        <v>152</v>
      </c>
      <c r="F6" s="121" t="s">
        <v>153</v>
      </c>
      <c r="G6" s="121" t="s">
        <v>154</v>
      </c>
      <c r="H6" s="194"/>
      <c r="I6" s="121" t="s">
        <v>151</v>
      </c>
      <c r="J6" s="121" t="s">
        <v>152</v>
      </c>
      <c r="K6" s="121" t="s">
        <v>153</v>
      </c>
      <c r="L6" s="121" t="s">
        <v>154</v>
      </c>
      <c r="M6" s="194"/>
      <c r="N6" s="194"/>
      <c r="O6" s="194"/>
      <c r="P6" s="196"/>
      <c r="Q6" s="196"/>
      <c r="R6" s="194"/>
      <c r="S6" s="194"/>
      <c r="T6" s="194"/>
      <c r="U6" s="193"/>
      <c r="V6" s="193"/>
    </row>
    <row r="7" spans="1:22" ht="12.75">
      <c r="A7" s="119">
        <v>1820</v>
      </c>
      <c r="B7" s="120" t="s">
        <v>181</v>
      </c>
      <c r="C7" s="18">
        <v>7</v>
      </c>
      <c r="D7" s="18">
        <v>0</v>
      </c>
      <c r="E7" s="18">
        <v>1</v>
      </c>
      <c r="F7" s="18">
        <v>5</v>
      </c>
      <c r="G7" s="18">
        <v>1</v>
      </c>
      <c r="H7" s="199">
        <v>1</v>
      </c>
      <c r="I7" s="18">
        <v>0</v>
      </c>
      <c r="J7" s="18">
        <v>14</v>
      </c>
      <c r="K7" s="18">
        <v>72</v>
      </c>
      <c r="L7" s="18">
        <v>14</v>
      </c>
      <c r="M7" s="18">
        <v>183</v>
      </c>
      <c r="N7" s="18">
        <v>26</v>
      </c>
      <c r="O7" s="18">
        <v>4</v>
      </c>
      <c r="P7" s="199">
        <v>0.86</v>
      </c>
      <c r="Q7" s="199">
        <v>1</v>
      </c>
      <c r="R7" s="18">
        <v>0</v>
      </c>
      <c r="S7" s="18">
        <v>6</v>
      </c>
      <c r="T7" s="18">
        <v>0</v>
      </c>
      <c r="U7" s="18">
        <v>0</v>
      </c>
      <c r="V7" s="18">
        <v>7</v>
      </c>
    </row>
    <row r="8" spans="1:22" ht="12.75">
      <c r="A8" s="119"/>
      <c r="B8" s="1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2.75">
      <c r="A9" s="119"/>
      <c r="B9" s="1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12.75">
      <c r="A10" s="119"/>
      <c r="B10" s="1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119"/>
      <c r="B11" s="1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3" ht="19.5">
      <c r="A13" s="122" t="s">
        <v>173</v>
      </c>
    </row>
    <row r="14" spans="1:8" ht="25.5">
      <c r="A14" s="187" t="s">
        <v>10</v>
      </c>
      <c r="B14" s="188" t="s">
        <v>136</v>
      </c>
      <c r="C14" s="192" t="s">
        <v>148</v>
      </c>
      <c r="D14" s="192" t="s">
        <v>137</v>
      </c>
      <c r="E14" s="192"/>
      <c r="F14" s="192"/>
      <c r="G14" s="192"/>
      <c r="H14" s="129" t="s">
        <v>149</v>
      </c>
    </row>
    <row r="15" spans="1:8" ht="12.75">
      <c r="A15" s="187"/>
      <c r="B15" s="188"/>
      <c r="C15" s="192"/>
      <c r="D15" s="124" t="s">
        <v>151</v>
      </c>
      <c r="E15" s="124" t="s">
        <v>152</v>
      </c>
      <c r="F15" s="124" t="s">
        <v>153</v>
      </c>
      <c r="G15" s="124" t="s">
        <v>154</v>
      </c>
      <c r="H15" s="125"/>
    </row>
    <row r="16" spans="1:8" ht="12.75">
      <c r="A16" s="119">
        <v>1820</v>
      </c>
      <c r="B16" s="120" t="s">
        <v>181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26">
        <v>0</v>
      </c>
    </row>
    <row r="17" spans="1:8" ht="12.75">
      <c r="A17" s="119"/>
      <c r="B17" s="18"/>
      <c r="C17" s="18"/>
      <c r="D17" s="18"/>
      <c r="E17" s="18"/>
      <c r="F17" s="18"/>
      <c r="G17" s="18"/>
      <c r="H17" s="126"/>
    </row>
    <row r="18" spans="1:8" ht="12.75">
      <c r="A18" s="119"/>
      <c r="B18" s="120"/>
      <c r="C18" s="18"/>
      <c r="D18" s="18"/>
      <c r="E18" s="18"/>
      <c r="F18" s="18"/>
      <c r="G18" s="18"/>
      <c r="H18" s="18"/>
    </row>
    <row r="19" spans="1:8" ht="12.75">
      <c r="A19" s="119"/>
      <c r="B19" s="120"/>
      <c r="C19" s="18"/>
      <c r="D19" s="18"/>
      <c r="E19" s="18"/>
      <c r="F19" s="18"/>
      <c r="G19" s="18"/>
      <c r="H19" s="18"/>
    </row>
    <row r="21" ht="19.5">
      <c r="A21" s="123" t="s">
        <v>162</v>
      </c>
    </row>
    <row r="22" spans="1:22" ht="44.25" customHeight="1">
      <c r="A22" s="187" t="s">
        <v>10</v>
      </c>
      <c r="B22" s="188" t="s">
        <v>136</v>
      </c>
      <c r="C22" s="194" t="s">
        <v>148</v>
      </c>
      <c r="D22" s="187" t="s">
        <v>137</v>
      </c>
      <c r="E22" s="187"/>
      <c r="F22" s="187"/>
      <c r="G22" s="187"/>
      <c r="H22" s="194" t="s">
        <v>150</v>
      </c>
      <c r="I22" s="187" t="s">
        <v>158</v>
      </c>
      <c r="J22" s="187"/>
      <c r="K22" s="187"/>
      <c r="L22" s="187"/>
      <c r="M22" s="194" t="s">
        <v>140</v>
      </c>
      <c r="N22" s="194" t="s">
        <v>141</v>
      </c>
      <c r="O22" s="194" t="s">
        <v>149</v>
      </c>
      <c r="P22" s="195" t="s">
        <v>159</v>
      </c>
      <c r="Q22" s="195" t="s">
        <v>160</v>
      </c>
      <c r="R22" s="194" t="s">
        <v>155</v>
      </c>
      <c r="S22" s="194" t="s">
        <v>156</v>
      </c>
      <c r="T22" s="194" t="s">
        <v>157</v>
      </c>
      <c r="U22" s="193" t="s">
        <v>142</v>
      </c>
      <c r="V22" s="193" t="s">
        <v>143</v>
      </c>
    </row>
    <row r="23" spans="1:22" ht="28.5" customHeight="1">
      <c r="A23" s="187"/>
      <c r="B23" s="188"/>
      <c r="C23" s="194"/>
      <c r="D23" s="121" t="s">
        <v>151</v>
      </c>
      <c r="E23" s="121" t="s">
        <v>152</v>
      </c>
      <c r="F23" s="121" t="s">
        <v>153</v>
      </c>
      <c r="G23" s="121" t="s">
        <v>154</v>
      </c>
      <c r="H23" s="194"/>
      <c r="I23" s="121" t="s">
        <v>151</v>
      </c>
      <c r="J23" s="121" t="s">
        <v>152</v>
      </c>
      <c r="K23" s="121" t="s">
        <v>153</v>
      </c>
      <c r="L23" s="121" t="s">
        <v>154</v>
      </c>
      <c r="M23" s="194"/>
      <c r="N23" s="194"/>
      <c r="O23" s="194"/>
      <c r="P23" s="196"/>
      <c r="Q23" s="196"/>
      <c r="R23" s="194"/>
      <c r="S23" s="194"/>
      <c r="T23" s="194"/>
      <c r="U23" s="193"/>
      <c r="V23" s="193"/>
    </row>
    <row r="24" spans="1:22" ht="12.75">
      <c r="A24" s="119">
        <v>1820</v>
      </c>
      <c r="B24" s="120" t="s">
        <v>182</v>
      </c>
      <c r="C24" s="18">
        <v>7</v>
      </c>
      <c r="D24" s="18">
        <v>0</v>
      </c>
      <c r="E24" s="18">
        <v>5</v>
      </c>
      <c r="F24" s="18">
        <v>2</v>
      </c>
      <c r="G24" s="18">
        <v>0</v>
      </c>
      <c r="H24" s="199">
        <v>1</v>
      </c>
      <c r="I24" s="18">
        <v>0</v>
      </c>
      <c r="J24" s="18">
        <v>71</v>
      </c>
      <c r="K24" s="18">
        <v>29</v>
      </c>
      <c r="L24" s="18">
        <v>0</v>
      </c>
      <c r="M24" s="18">
        <v>75</v>
      </c>
      <c r="N24" s="18">
        <v>12</v>
      </c>
      <c r="O24" s="18">
        <v>3</v>
      </c>
      <c r="P24" s="199">
        <v>0.29</v>
      </c>
      <c r="Q24" s="199">
        <v>1</v>
      </c>
      <c r="R24" s="18">
        <v>0</v>
      </c>
      <c r="S24" s="18">
        <v>2</v>
      </c>
      <c r="T24" s="18">
        <v>0</v>
      </c>
      <c r="U24" s="18">
        <v>0</v>
      </c>
      <c r="V24" s="18">
        <v>7</v>
      </c>
    </row>
    <row r="25" spans="1:22" ht="12.75">
      <c r="A25" s="119"/>
      <c r="B25" s="1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.75">
      <c r="A26" s="119"/>
      <c r="B26" s="1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2.75">
      <c r="A27" s="119"/>
      <c r="B27" s="1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2.75">
      <c r="A28" s="119"/>
      <c r="B28" s="1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30" spans="1:3" ht="19.5">
      <c r="A30" s="123" t="s">
        <v>174</v>
      </c>
      <c r="B30" s="113"/>
      <c r="C30" s="118"/>
    </row>
    <row r="31" spans="1:8" ht="12.75">
      <c r="A31" s="189" t="s">
        <v>172</v>
      </c>
      <c r="B31" s="190"/>
      <c r="C31" s="190"/>
      <c r="D31" s="190"/>
      <c r="E31" s="190"/>
      <c r="F31" s="190"/>
      <c r="G31" s="190"/>
      <c r="H31" s="191"/>
    </row>
    <row r="32" spans="1:12" ht="35.25" customHeight="1">
      <c r="A32" s="187" t="s">
        <v>10</v>
      </c>
      <c r="B32" s="188" t="s">
        <v>136</v>
      </c>
      <c r="C32" s="192" t="s">
        <v>148</v>
      </c>
      <c r="D32" s="192" t="s">
        <v>137</v>
      </c>
      <c r="E32" s="192"/>
      <c r="F32" s="192"/>
      <c r="G32" s="192"/>
      <c r="H32" s="129" t="s">
        <v>149</v>
      </c>
      <c r="I32" s="128"/>
      <c r="J32" s="128"/>
      <c r="K32" s="128"/>
      <c r="L32" s="128"/>
    </row>
    <row r="33" spans="1:12" ht="12.75">
      <c r="A33" s="187"/>
      <c r="B33" s="188"/>
      <c r="C33" s="192"/>
      <c r="D33" s="124" t="s">
        <v>151</v>
      </c>
      <c r="E33" s="124" t="s">
        <v>152</v>
      </c>
      <c r="F33" s="124" t="s">
        <v>153</v>
      </c>
      <c r="G33" s="124" t="s">
        <v>154</v>
      </c>
      <c r="H33" s="125"/>
      <c r="I33" s="127"/>
      <c r="J33" s="127"/>
      <c r="K33" s="127"/>
      <c r="L33" s="127"/>
    </row>
    <row r="34" spans="1:8" ht="12.75">
      <c r="A34" s="119" t="s">
        <v>183</v>
      </c>
      <c r="B34" s="120"/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26">
        <v>0</v>
      </c>
    </row>
    <row r="35" spans="1:8" ht="12.75">
      <c r="A35" s="119"/>
      <c r="B35" s="18"/>
      <c r="C35" s="18"/>
      <c r="D35" s="18"/>
      <c r="E35" s="18"/>
      <c r="F35" s="18"/>
      <c r="G35" s="18"/>
      <c r="H35" s="126"/>
    </row>
    <row r="36" spans="1:8" ht="12.75">
      <c r="A36" s="119"/>
      <c r="B36" s="120"/>
      <c r="C36" s="18"/>
      <c r="D36" s="18"/>
      <c r="E36" s="18"/>
      <c r="F36" s="18"/>
      <c r="G36" s="18"/>
      <c r="H36" s="18"/>
    </row>
    <row r="37" spans="1:8" ht="12.75">
      <c r="A37" s="119"/>
      <c r="B37" s="120"/>
      <c r="C37" s="18"/>
      <c r="D37" s="18"/>
      <c r="E37" s="18"/>
      <c r="F37" s="18"/>
      <c r="G37" s="18"/>
      <c r="H37" s="18"/>
    </row>
    <row r="39" ht="22.5" customHeight="1">
      <c r="A39" s="123" t="s">
        <v>163</v>
      </c>
    </row>
    <row r="40" spans="1:22" ht="44.25" customHeight="1">
      <c r="A40" s="187" t="s">
        <v>10</v>
      </c>
      <c r="B40" s="188" t="s">
        <v>136</v>
      </c>
      <c r="C40" s="194" t="s">
        <v>148</v>
      </c>
      <c r="D40" s="187" t="s">
        <v>137</v>
      </c>
      <c r="E40" s="187"/>
      <c r="F40" s="187"/>
      <c r="G40" s="187"/>
      <c r="H40" s="194" t="s">
        <v>150</v>
      </c>
      <c r="I40" s="187" t="s">
        <v>158</v>
      </c>
      <c r="J40" s="187"/>
      <c r="K40" s="187"/>
      <c r="L40" s="187"/>
      <c r="M40" s="194" t="s">
        <v>140</v>
      </c>
      <c r="N40" s="194" t="s">
        <v>141</v>
      </c>
      <c r="O40" s="194" t="s">
        <v>149</v>
      </c>
      <c r="P40" s="195" t="s">
        <v>159</v>
      </c>
      <c r="Q40" s="195" t="s">
        <v>160</v>
      </c>
      <c r="R40" s="194" t="s">
        <v>155</v>
      </c>
      <c r="S40" s="194" t="s">
        <v>156</v>
      </c>
      <c r="T40" s="194" t="s">
        <v>157</v>
      </c>
      <c r="U40" s="193" t="s">
        <v>142</v>
      </c>
      <c r="V40" s="193" t="s">
        <v>143</v>
      </c>
    </row>
    <row r="41" spans="1:22" ht="28.5" customHeight="1">
      <c r="A41" s="187"/>
      <c r="B41" s="188"/>
      <c r="C41" s="194"/>
      <c r="D41" s="121" t="s">
        <v>151</v>
      </c>
      <c r="E41" s="121" t="s">
        <v>152</v>
      </c>
      <c r="F41" s="121" t="s">
        <v>153</v>
      </c>
      <c r="G41" s="121" t="s">
        <v>154</v>
      </c>
      <c r="H41" s="194"/>
      <c r="I41" s="121" t="s">
        <v>151</v>
      </c>
      <c r="J41" s="121" t="s">
        <v>152</v>
      </c>
      <c r="K41" s="121" t="s">
        <v>153</v>
      </c>
      <c r="L41" s="121" t="s">
        <v>154</v>
      </c>
      <c r="M41" s="194"/>
      <c r="N41" s="194"/>
      <c r="O41" s="194"/>
      <c r="P41" s="196"/>
      <c r="Q41" s="196"/>
      <c r="R41" s="194"/>
      <c r="S41" s="194"/>
      <c r="T41" s="194"/>
      <c r="U41" s="193"/>
      <c r="V41" s="193"/>
    </row>
    <row r="42" spans="1:22" ht="12.75">
      <c r="A42" s="119">
        <v>1820</v>
      </c>
      <c r="B42" s="120" t="s">
        <v>181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/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</row>
    <row r="43" spans="1:22" ht="12.75">
      <c r="A43" s="119"/>
      <c r="B43" s="1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2.75">
      <c r="A44" s="119"/>
      <c r="B44" s="1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ht="12.75">
      <c r="A45" s="119"/>
      <c r="B45" s="1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2.75">
      <c r="A46" s="119"/>
      <c r="B46" s="12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8" ht="19.5">
      <c r="A48" s="123" t="s">
        <v>164</v>
      </c>
    </row>
    <row r="49" spans="1:22" ht="44.25" customHeight="1">
      <c r="A49" s="187" t="s">
        <v>10</v>
      </c>
      <c r="B49" s="188" t="s">
        <v>136</v>
      </c>
      <c r="C49" s="194" t="s">
        <v>148</v>
      </c>
      <c r="D49" s="187" t="s">
        <v>137</v>
      </c>
      <c r="E49" s="187"/>
      <c r="F49" s="187"/>
      <c r="G49" s="187"/>
      <c r="H49" s="194" t="s">
        <v>150</v>
      </c>
      <c r="I49" s="187" t="s">
        <v>158</v>
      </c>
      <c r="J49" s="187"/>
      <c r="K49" s="187"/>
      <c r="L49" s="187"/>
      <c r="M49" s="194" t="s">
        <v>140</v>
      </c>
      <c r="N49" s="194" t="s">
        <v>141</v>
      </c>
      <c r="O49" s="194" t="s">
        <v>149</v>
      </c>
      <c r="P49" s="195" t="s">
        <v>159</v>
      </c>
      <c r="Q49" s="195" t="s">
        <v>160</v>
      </c>
      <c r="R49" s="194" t="s">
        <v>155</v>
      </c>
      <c r="S49" s="194" t="s">
        <v>156</v>
      </c>
      <c r="T49" s="194" t="s">
        <v>157</v>
      </c>
      <c r="U49" s="193" t="s">
        <v>142</v>
      </c>
      <c r="V49" s="193" t="s">
        <v>143</v>
      </c>
    </row>
    <row r="50" spans="1:22" ht="28.5" customHeight="1">
      <c r="A50" s="187"/>
      <c r="B50" s="188"/>
      <c r="C50" s="194"/>
      <c r="D50" s="121" t="s">
        <v>151</v>
      </c>
      <c r="E50" s="121" t="s">
        <v>152</v>
      </c>
      <c r="F50" s="121" t="s">
        <v>153</v>
      </c>
      <c r="G50" s="121" t="s">
        <v>154</v>
      </c>
      <c r="H50" s="194"/>
      <c r="I50" s="121" t="s">
        <v>151</v>
      </c>
      <c r="J50" s="121" t="s">
        <v>152</v>
      </c>
      <c r="K50" s="121" t="s">
        <v>153</v>
      </c>
      <c r="L50" s="121" t="s">
        <v>154</v>
      </c>
      <c r="M50" s="194"/>
      <c r="N50" s="194"/>
      <c r="O50" s="194"/>
      <c r="P50" s="196"/>
      <c r="Q50" s="196"/>
      <c r="R50" s="194"/>
      <c r="S50" s="194"/>
      <c r="T50" s="194"/>
      <c r="U50" s="193"/>
      <c r="V50" s="193"/>
    </row>
    <row r="51" spans="1:22" ht="12.75">
      <c r="A51" s="119">
        <v>1820</v>
      </c>
      <c r="B51" s="120" t="s">
        <v>181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</row>
    <row r="52" spans="1:22" ht="12.75">
      <c r="A52" s="119"/>
      <c r="B52" s="12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ht="12.75">
      <c r="A53" s="119"/>
      <c r="B53" s="12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2.75">
      <c r="A54" s="119"/>
      <c r="B54" s="12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12.75">
      <c r="A55" s="119"/>
      <c r="B55" s="12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7" ht="19.5">
      <c r="A57" s="123" t="s">
        <v>165</v>
      </c>
    </row>
    <row r="58" spans="1:22" ht="44.25" customHeight="1">
      <c r="A58" s="187" t="s">
        <v>10</v>
      </c>
      <c r="B58" s="188" t="s">
        <v>136</v>
      </c>
      <c r="C58" s="194" t="s">
        <v>148</v>
      </c>
      <c r="D58" s="187" t="s">
        <v>137</v>
      </c>
      <c r="E58" s="187"/>
      <c r="F58" s="187"/>
      <c r="G58" s="187"/>
      <c r="H58" s="194" t="s">
        <v>150</v>
      </c>
      <c r="I58" s="187" t="s">
        <v>158</v>
      </c>
      <c r="J58" s="187"/>
      <c r="K58" s="187"/>
      <c r="L58" s="187"/>
      <c r="M58" s="194" t="s">
        <v>140</v>
      </c>
      <c r="N58" s="194" t="s">
        <v>141</v>
      </c>
      <c r="O58" s="194" t="s">
        <v>149</v>
      </c>
      <c r="P58" s="195" t="s">
        <v>159</v>
      </c>
      <c r="Q58" s="195" t="s">
        <v>160</v>
      </c>
      <c r="R58" s="194" t="s">
        <v>155</v>
      </c>
      <c r="S58" s="194" t="s">
        <v>156</v>
      </c>
      <c r="T58" s="194" t="s">
        <v>157</v>
      </c>
      <c r="U58" s="193" t="s">
        <v>142</v>
      </c>
      <c r="V58" s="193" t="s">
        <v>143</v>
      </c>
    </row>
    <row r="59" spans="1:22" ht="28.5" customHeight="1">
      <c r="A59" s="187"/>
      <c r="B59" s="188"/>
      <c r="C59" s="194"/>
      <c r="D59" s="121" t="s">
        <v>151</v>
      </c>
      <c r="E59" s="121" t="s">
        <v>152</v>
      </c>
      <c r="F59" s="121" t="s">
        <v>153</v>
      </c>
      <c r="G59" s="121" t="s">
        <v>154</v>
      </c>
      <c r="H59" s="194"/>
      <c r="I59" s="121" t="s">
        <v>151</v>
      </c>
      <c r="J59" s="121" t="s">
        <v>152</v>
      </c>
      <c r="K59" s="121" t="s">
        <v>153</v>
      </c>
      <c r="L59" s="121" t="s">
        <v>154</v>
      </c>
      <c r="M59" s="194"/>
      <c r="N59" s="194"/>
      <c r="O59" s="194"/>
      <c r="P59" s="196"/>
      <c r="Q59" s="196"/>
      <c r="R59" s="194"/>
      <c r="S59" s="194"/>
      <c r="T59" s="194"/>
      <c r="U59" s="193"/>
      <c r="V59" s="193"/>
    </row>
    <row r="60" spans="1:22" ht="12.75">
      <c r="A60" s="119">
        <v>1820</v>
      </c>
      <c r="B60" s="120" t="s">
        <v>181</v>
      </c>
      <c r="C60" s="18">
        <v>7</v>
      </c>
      <c r="D60" s="18">
        <v>0</v>
      </c>
      <c r="E60" s="18">
        <v>0</v>
      </c>
      <c r="F60" s="18">
        <v>6</v>
      </c>
      <c r="G60" s="18">
        <v>1</v>
      </c>
      <c r="H60" s="199">
        <v>1</v>
      </c>
      <c r="I60" s="18">
        <v>0</v>
      </c>
      <c r="J60" s="18">
        <v>0</v>
      </c>
      <c r="K60" s="18">
        <v>86</v>
      </c>
      <c r="L60" s="18">
        <v>14</v>
      </c>
      <c r="M60" s="18">
        <v>229</v>
      </c>
      <c r="N60" s="18">
        <v>33</v>
      </c>
      <c r="O60" s="18">
        <v>4</v>
      </c>
      <c r="P60" s="199">
        <v>1</v>
      </c>
      <c r="Q60" s="199">
        <v>1</v>
      </c>
      <c r="R60" s="18">
        <v>0</v>
      </c>
      <c r="S60" s="18">
        <v>7</v>
      </c>
      <c r="T60" s="18">
        <v>0</v>
      </c>
      <c r="U60" s="18">
        <v>0</v>
      </c>
      <c r="V60" s="18">
        <v>7</v>
      </c>
    </row>
    <row r="61" spans="1:22" ht="12.75">
      <c r="A61" s="119"/>
      <c r="B61" s="12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2.75">
      <c r="A62" s="119"/>
      <c r="B62" s="12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2.75">
      <c r="A63" s="119"/>
      <c r="B63" s="12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2.75">
      <c r="A64" s="119"/>
      <c r="B64" s="12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6" ht="19.5">
      <c r="A66" s="123" t="s">
        <v>166</v>
      </c>
    </row>
    <row r="67" spans="1:22" ht="44.25" customHeight="1">
      <c r="A67" s="187" t="s">
        <v>10</v>
      </c>
      <c r="B67" s="188" t="s">
        <v>136</v>
      </c>
      <c r="C67" s="194" t="s">
        <v>148</v>
      </c>
      <c r="D67" s="187" t="s">
        <v>137</v>
      </c>
      <c r="E67" s="187"/>
      <c r="F67" s="187"/>
      <c r="G67" s="187"/>
      <c r="H67" s="194" t="s">
        <v>150</v>
      </c>
      <c r="I67" s="187" t="s">
        <v>158</v>
      </c>
      <c r="J67" s="187"/>
      <c r="K67" s="187"/>
      <c r="L67" s="187"/>
      <c r="M67" s="194" t="s">
        <v>140</v>
      </c>
      <c r="N67" s="194" t="s">
        <v>141</v>
      </c>
      <c r="O67" s="194" t="s">
        <v>149</v>
      </c>
      <c r="P67" s="195" t="s">
        <v>159</v>
      </c>
      <c r="Q67" s="195" t="s">
        <v>160</v>
      </c>
      <c r="R67" s="194" t="s">
        <v>155</v>
      </c>
      <c r="S67" s="194" t="s">
        <v>156</v>
      </c>
      <c r="T67" s="194" t="s">
        <v>157</v>
      </c>
      <c r="U67" s="193" t="s">
        <v>142</v>
      </c>
      <c r="V67" s="193" t="s">
        <v>143</v>
      </c>
    </row>
    <row r="68" spans="1:22" ht="28.5" customHeight="1">
      <c r="A68" s="187"/>
      <c r="B68" s="188"/>
      <c r="C68" s="194"/>
      <c r="D68" s="121" t="s">
        <v>151</v>
      </c>
      <c r="E68" s="121" t="s">
        <v>152</v>
      </c>
      <c r="F68" s="121" t="s">
        <v>153</v>
      </c>
      <c r="G68" s="121" t="s">
        <v>154</v>
      </c>
      <c r="H68" s="194"/>
      <c r="I68" s="121" t="s">
        <v>151</v>
      </c>
      <c r="J68" s="121" t="s">
        <v>152</v>
      </c>
      <c r="K68" s="121" t="s">
        <v>153</v>
      </c>
      <c r="L68" s="121" t="s">
        <v>154</v>
      </c>
      <c r="M68" s="194"/>
      <c r="N68" s="194"/>
      <c r="O68" s="194"/>
      <c r="P68" s="196"/>
      <c r="Q68" s="196"/>
      <c r="R68" s="194"/>
      <c r="S68" s="194"/>
      <c r="T68" s="194"/>
      <c r="U68" s="193"/>
      <c r="V68" s="193"/>
    </row>
    <row r="69" spans="1:22" ht="12.75">
      <c r="A69" s="119">
        <v>1820</v>
      </c>
      <c r="B69" s="120" t="s">
        <v>181</v>
      </c>
      <c r="C69" s="18">
        <v>7</v>
      </c>
      <c r="D69" s="18">
        <v>0</v>
      </c>
      <c r="E69" s="18">
        <v>3</v>
      </c>
      <c r="F69" s="18">
        <v>2</v>
      </c>
      <c r="G69" s="18">
        <v>2</v>
      </c>
      <c r="H69" s="199">
        <v>1</v>
      </c>
      <c r="I69" s="18">
        <v>0</v>
      </c>
      <c r="J69" s="18">
        <v>42</v>
      </c>
      <c r="K69" s="18">
        <v>29</v>
      </c>
      <c r="L69" s="18">
        <v>29</v>
      </c>
      <c r="M69" s="18">
        <v>150</v>
      </c>
      <c r="N69" s="18">
        <v>21</v>
      </c>
      <c r="O69" s="18">
        <v>4</v>
      </c>
      <c r="P69" s="199">
        <v>0.58</v>
      </c>
      <c r="Q69" s="199">
        <v>1</v>
      </c>
      <c r="R69" s="18">
        <v>0</v>
      </c>
      <c r="S69" s="18">
        <v>4</v>
      </c>
      <c r="T69" s="18">
        <v>0</v>
      </c>
      <c r="U69" s="18">
        <v>0</v>
      </c>
      <c r="V69" s="18">
        <v>7</v>
      </c>
    </row>
    <row r="70" spans="1:22" ht="12.75">
      <c r="A70" s="119"/>
      <c r="B70" s="12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2.75">
      <c r="A71" s="119"/>
      <c r="B71" s="12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2.75">
      <c r="A72" s="119"/>
      <c r="B72" s="12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2.75">
      <c r="A73" s="119"/>
      <c r="B73" s="12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5" ht="19.5">
      <c r="A75" s="123" t="s">
        <v>167</v>
      </c>
    </row>
    <row r="76" spans="1:22" ht="44.25" customHeight="1">
      <c r="A76" s="187" t="s">
        <v>10</v>
      </c>
      <c r="B76" s="188" t="s">
        <v>136</v>
      </c>
      <c r="C76" s="194" t="s">
        <v>148</v>
      </c>
      <c r="D76" s="187" t="s">
        <v>137</v>
      </c>
      <c r="E76" s="187"/>
      <c r="F76" s="187"/>
      <c r="G76" s="187"/>
      <c r="H76" s="194" t="s">
        <v>150</v>
      </c>
      <c r="I76" s="187" t="s">
        <v>158</v>
      </c>
      <c r="J76" s="187"/>
      <c r="K76" s="187"/>
      <c r="L76" s="187"/>
      <c r="M76" s="194" t="s">
        <v>140</v>
      </c>
      <c r="N76" s="194" t="s">
        <v>141</v>
      </c>
      <c r="O76" s="194" t="s">
        <v>149</v>
      </c>
      <c r="P76" s="195" t="s">
        <v>159</v>
      </c>
      <c r="Q76" s="195" t="s">
        <v>160</v>
      </c>
      <c r="R76" s="194" t="s">
        <v>155</v>
      </c>
      <c r="S76" s="194" t="s">
        <v>156</v>
      </c>
      <c r="T76" s="194" t="s">
        <v>157</v>
      </c>
      <c r="U76" s="193" t="s">
        <v>142</v>
      </c>
      <c r="V76" s="193" t="s">
        <v>143</v>
      </c>
    </row>
    <row r="77" spans="1:22" ht="28.5" customHeight="1">
      <c r="A77" s="187"/>
      <c r="B77" s="188"/>
      <c r="C77" s="194"/>
      <c r="D77" s="121" t="s">
        <v>151</v>
      </c>
      <c r="E77" s="121" t="s">
        <v>152</v>
      </c>
      <c r="F77" s="121" t="s">
        <v>153</v>
      </c>
      <c r="G77" s="121" t="s">
        <v>154</v>
      </c>
      <c r="H77" s="194"/>
      <c r="I77" s="121" t="s">
        <v>151</v>
      </c>
      <c r="J77" s="121" t="s">
        <v>152</v>
      </c>
      <c r="K77" s="121" t="s">
        <v>153</v>
      </c>
      <c r="L77" s="121" t="s">
        <v>154</v>
      </c>
      <c r="M77" s="194"/>
      <c r="N77" s="194"/>
      <c r="O77" s="194"/>
      <c r="P77" s="196"/>
      <c r="Q77" s="196"/>
      <c r="R77" s="194"/>
      <c r="S77" s="194"/>
      <c r="T77" s="194"/>
      <c r="U77" s="193"/>
      <c r="V77" s="193"/>
    </row>
    <row r="78" spans="1:22" ht="12.75">
      <c r="A78" s="119">
        <v>1820</v>
      </c>
      <c r="B78" s="120" t="s">
        <v>181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</row>
    <row r="79" spans="1:22" ht="12.75">
      <c r="A79" s="119"/>
      <c r="B79" s="120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2.75">
      <c r="A80" s="119"/>
      <c r="B80" s="120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2.75">
      <c r="A81" s="119"/>
      <c r="B81" s="120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2.75">
      <c r="A82" s="119"/>
      <c r="B82" s="120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4" ht="19.5">
      <c r="A84" s="123" t="s">
        <v>168</v>
      </c>
    </row>
    <row r="85" spans="1:22" ht="44.25" customHeight="1">
      <c r="A85" s="187" t="s">
        <v>10</v>
      </c>
      <c r="B85" s="188" t="s">
        <v>136</v>
      </c>
      <c r="C85" s="194" t="s">
        <v>148</v>
      </c>
      <c r="D85" s="187" t="s">
        <v>137</v>
      </c>
      <c r="E85" s="187"/>
      <c r="F85" s="187"/>
      <c r="G85" s="187"/>
      <c r="H85" s="194" t="s">
        <v>150</v>
      </c>
      <c r="I85" s="187" t="s">
        <v>158</v>
      </c>
      <c r="J85" s="187"/>
      <c r="K85" s="187"/>
      <c r="L85" s="187"/>
      <c r="M85" s="194" t="s">
        <v>140</v>
      </c>
      <c r="N85" s="194" t="s">
        <v>141</v>
      </c>
      <c r="O85" s="194" t="s">
        <v>149</v>
      </c>
      <c r="P85" s="195" t="s">
        <v>159</v>
      </c>
      <c r="Q85" s="195" t="s">
        <v>160</v>
      </c>
      <c r="R85" s="194" t="s">
        <v>155</v>
      </c>
      <c r="S85" s="194" t="s">
        <v>156</v>
      </c>
      <c r="T85" s="194" t="s">
        <v>157</v>
      </c>
      <c r="U85" s="193" t="s">
        <v>142</v>
      </c>
      <c r="V85" s="193" t="s">
        <v>143</v>
      </c>
    </row>
    <row r="86" spans="1:22" ht="28.5" customHeight="1">
      <c r="A86" s="187"/>
      <c r="B86" s="188"/>
      <c r="C86" s="194"/>
      <c r="D86" s="121" t="s">
        <v>151</v>
      </c>
      <c r="E86" s="121" t="s">
        <v>152</v>
      </c>
      <c r="F86" s="121" t="s">
        <v>153</v>
      </c>
      <c r="G86" s="121" t="s">
        <v>154</v>
      </c>
      <c r="H86" s="194"/>
      <c r="I86" s="121" t="s">
        <v>151</v>
      </c>
      <c r="J86" s="121" t="s">
        <v>152</v>
      </c>
      <c r="K86" s="121" t="s">
        <v>153</v>
      </c>
      <c r="L86" s="121" t="s">
        <v>154</v>
      </c>
      <c r="M86" s="194"/>
      <c r="N86" s="194"/>
      <c r="O86" s="194"/>
      <c r="P86" s="196"/>
      <c r="Q86" s="196"/>
      <c r="R86" s="194"/>
      <c r="S86" s="194"/>
      <c r="T86" s="194"/>
      <c r="U86" s="193"/>
      <c r="V86" s="193"/>
    </row>
    <row r="87" spans="1:22" ht="12.75">
      <c r="A87" s="119">
        <v>1820</v>
      </c>
      <c r="B87" s="120" t="s">
        <v>181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</row>
    <row r="88" spans="1:22" ht="12.75">
      <c r="A88" s="119"/>
      <c r="B88" s="120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2.75">
      <c r="A89" s="119"/>
      <c r="B89" s="120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2.75">
      <c r="A90" s="119"/>
      <c r="B90" s="120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2.75">
      <c r="A91" s="119"/>
      <c r="B91" s="120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3" ht="19.5">
      <c r="A93" s="123" t="s">
        <v>169</v>
      </c>
    </row>
    <row r="94" spans="1:22" ht="44.25" customHeight="1">
      <c r="A94" s="187" t="s">
        <v>10</v>
      </c>
      <c r="B94" s="188" t="s">
        <v>136</v>
      </c>
      <c r="C94" s="194" t="s">
        <v>148</v>
      </c>
      <c r="D94" s="187" t="s">
        <v>137</v>
      </c>
      <c r="E94" s="187"/>
      <c r="F94" s="187"/>
      <c r="G94" s="187"/>
      <c r="H94" s="194" t="s">
        <v>150</v>
      </c>
      <c r="I94" s="187" t="s">
        <v>158</v>
      </c>
      <c r="J94" s="187"/>
      <c r="K94" s="187"/>
      <c r="L94" s="187"/>
      <c r="M94" s="194" t="s">
        <v>140</v>
      </c>
      <c r="N94" s="194" t="s">
        <v>141</v>
      </c>
      <c r="O94" s="194" t="s">
        <v>149</v>
      </c>
      <c r="P94" s="195" t="s">
        <v>159</v>
      </c>
      <c r="Q94" s="195" t="s">
        <v>160</v>
      </c>
      <c r="R94" s="194" t="s">
        <v>155</v>
      </c>
      <c r="S94" s="194" t="s">
        <v>156</v>
      </c>
      <c r="T94" s="194" t="s">
        <v>157</v>
      </c>
      <c r="U94" s="193" t="s">
        <v>142</v>
      </c>
      <c r="V94" s="193" t="s">
        <v>143</v>
      </c>
    </row>
    <row r="95" spans="1:22" ht="28.5" customHeight="1">
      <c r="A95" s="187"/>
      <c r="B95" s="188"/>
      <c r="C95" s="194"/>
      <c r="D95" s="121" t="s">
        <v>151</v>
      </c>
      <c r="E95" s="121" t="s">
        <v>152</v>
      </c>
      <c r="F95" s="121" t="s">
        <v>153</v>
      </c>
      <c r="G95" s="121" t="s">
        <v>154</v>
      </c>
      <c r="H95" s="194"/>
      <c r="I95" s="121" t="s">
        <v>151</v>
      </c>
      <c r="J95" s="121" t="s">
        <v>152</v>
      </c>
      <c r="K95" s="121" t="s">
        <v>153</v>
      </c>
      <c r="L95" s="121" t="s">
        <v>154</v>
      </c>
      <c r="M95" s="194"/>
      <c r="N95" s="194"/>
      <c r="O95" s="194"/>
      <c r="P95" s="196"/>
      <c r="Q95" s="196"/>
      <c r="R95" s="194"/>
      <c r="S95" s="194"/>
      <c r="T95" s="194"/>
      <c r="U95" s="193"/>
      <c r="V95" s="193"/>
    </row>
    <row r="96" spans="1:22" ht="12.75">
      <c r="A96" s="119">
        <v>1820</v>
      </c>
      <c r="B96" s="120" t="s">
        <v>181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</row>
    <row r="97" spans="1:22" ht="12.75">
      <c r="A97" s="119"/>
      <c r="B97" s="120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2.75">
      <c r="A98" s="119"/>
      <c r="B98" s="120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2.75">
      <c r="A99" s="119"/>
      <c r="B99" s="120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2.75">
      <c r="A100" s="119"/>
      <c r="B100" s="12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2" ht="19.5">
      <c r="A102" s="123" t="s">
        <v>170</v>
      </c>
    </row>
    <row r="103" spans="1:22" ht="44.25" customHeight="1">
      <c r="A103" s="187" t="s">
        <v>10</v>
      </c>
      <c r="B103" s="188" t="s">
        <v>136</v>
      </c>
      <c r="C103" s="194" t="s">
        <v>148</v>
      </c>
      <c r="D103" s="187" t="s">
        <v>137</v>
      </c>
      <c r="E103" s="187"/>
      <c r="F103" s="187"/>
      <c r="G103" s="187"/>
      <c r="H103" s="194" t="s">
        <v>150</v>
      </c>
      <c r="I103" s="187" t="s">
        <v>158</v>
      </c>
      <c r="J103" s="187"/>
      <c r="K103" s="187"/>
      <c r="L103" s="187"/>
      <c r="M103" s="194" t="s">
        <v>140</v>
      </c>
      <c r="N103" s="194" t="s">
        <v>141</v>
      </c>
      <c r="O103" s="194" t="s">
        <v>149</v>
      </c>
      <c r="P103" s="195" t="s">
        <v>159</v>
      </c>
      <c r="Q103" s="195" t="s">
        <v>160</v>
      </c>
      <c r="R103" s="194" t="s">
        <v>155</v>
      </c>
      <c r="S103" s="194" t="s">
        <v>156</v>
      </c>
      <c r="T103" s="194" t="s">
        <v>157</v>
      </c>
      <c r="U103" s="193" t="s">
        <v>142</v>
      </c>
      <c r="V103" s="193" t="s">
        <v>143</v>
      </c>
    </row>
    <row r="104" spans="1:22" ht="28.5" customHeight="1">
      <c r="A104" s="187"/>
      <c r="B104" s="188"/>
      <c r="C104" s="194"/>
      <c r="D104" s="121" t="s">
        <v>151</v>
      </c>
      <c r="E104" s="121" t="s">
        <v>152</v>
      </c>
      <c r="F104" s="121" t="s">
        <v>153</v>
      </c>
      <c r="G104" s="121" t="s">
        <v>154</v>
      </c>
      <c r="H104" s="194"/>
      <c r="I104" s="121" t="s">
        <v>151</v>
      </c>
      <c r="J104" s="121" t="s">
        <v>152</v>
      </c>
      <c r="K104" s="121" t="s">
        <v>153</v>
      </c>
      <c r="L104" s="121" t="s">
        <v>154</v>
      </c>
      <c r="M104" s="194"/>
      <c r="N104" s="194"/>
      <c r="O104" s="194"/>
      <c r="P104" s="196"/>
      <c r="Q104" s="196"/>
      <c r="R104" s="194"/>
      <c r="S104" s="194"/>
      <c r="T104" s="194"/>
      <c r="U104" s="193"/>
      <c r="V104" s="193"/>
    </row>
    <row r="105" spans="1:22" ht="12.75">
      <c r="A105" s="119">
        <v>1820</v>
      </c>
      <c r="B105" s="120" t="s">
        <v>184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</row>
    <row r="106" spans="1:22" ht="12.75">
      <c r="A106" s="119"/>
      <c r="B106" s="120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12.75">
      <c r="A107" s="119"/>
      <c r="B107" s="120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ht="12.75">
      <c r="A108" s="119"/>
      <c r="B108" s="120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ht="12.75">
      <c r="A109" s="119"/>
      <c r="B109" s="120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1" ht="19.5">
      <c r="A111" s="123" t="s">
        <v>171</v>
      </c>
    </row>
    <row r="112" spans="1:22" ht="44.25" customHeight="1">
      <c r="A112" s="187" t="s">
        <v>10</v>
      </c>
      <c r="B112" s="188" t="s">
        <v>136</v>
      </c>
      <c r="C112" s="194" t="s">
        <v>148</v>
      </c>
      <c r="D112" s="187" t="s">
        <v>137</v>
      </c>
      <c r="E112" s="187"/>
      <c r="F112" s="187"/>
      <c r="G112" s="187"/>
      <c r="H112" s="194" t="s">
        <v>150</v>
      </c>
      <c r="I112" s="187" t="s">
        <v>158</v>
      </c>
      <c r="J112" s="187"/>
      <c r="K112" s="187"/>
      <c r="L112" s="187"/>
      <c r="M112" s="194" t="s">
        <v>140</v>
      </c>
      <c r="N112" s="194" t="s">
        <v>141</v>
      </c>
      <c r="O112" s="194" t="s">
        <v>149</v>
      </c>
      <c r="P112" s="195" t="s">
        <v>159</v>
      </c>
      <c r="Q112" s="195" t="s">
        <v>160</v>
      </c>
      <c r="R112" s="194" t="s">
        <v>155</v>
      </c>
      <c r="S112" s="194" t="s">
        <v>156</v>
      </c>
      <c r="T112" s="194" t="s">
        <v>157</v>
      </c>
      <c r="U112" s="193" t="s">
        <v>142</v>
      </c>
      <c r="V112" s="193" t="s">
        <v>143</v>
      </c>
    </row>
    <row r="113" spans="1:22" ht="28.5" customHeight="1">
      <c r="A113" s="187"/>
      <c r="B113" s="188"/>
      <c r="C113" s="194"/>
      <c r="D113" s="121" t="s">
        <v>151</v>
      </c>
      <c r="E113" s="121" t="s">
        <v>152</v>
      </c>
      <c r="F113" s="121" t="s">
        <v>153</v>
      </c>
      <c r="G113" s="121" t="s">
        <v>154</v>
      </c>
      <c r="H113" s="194"/>
      <c r="I113" s="121" t="s">
        <v>151</v>
      </c>
      <c r="J113" s="121" t="s">
        <v>152</v>
      </c>
      <c r="K113" s="121" t="s">
        <v>153</v>
      </c>
      <c r="L113" s="121" t="s">
        <v>154</v>
      </c>
      <c r="M113" s="194"/>
      <c r="N113" s="194"/>
      <c r="O113" s="194"/>
      <c r="P113" s="196"/>
      <c r="Q113" s="196"/>
      <c r="R113" s="194"/>
      <c r="S113" s="194"/>
      <c r="T113" s="194"/>
      <c r="U113" s="193"/>
      <c r="V113" s="193"/>
    </row>
    <row r="114" spans="1:22" ht="12.75">
      <c r="A114" s="119">
        <v>1820</v>
      </c>
      <c r="B114" s="120" t="s">
        <v>181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/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</row>
    <row r="115" spans="1:22" ht="12.75">
      <c r="A115" s="119"/>
      <c r="B115" s="120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ht="12.75">
      <c r="A116" s="119"/>
      <c r="B116" s="120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ht="12.75">
      <c r="A117" s="119"/>
      <c r="B117" s="120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2.75">
      <c r="A118" s="119"/>
      <c r="B118" s="120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</sheetData>
  <sheetProtection/>
  <mergeCells count="187">
    <mergeCell ref="T85:T86"/>
    <mergeCell ref="I85:L85"/>
    <mergeCell ref="A2:V2"/>
    <mergeCell ref="A3:R3"/>
    <mergeCell ref="M85:M86"/>
    <mergeCell ref="N85:N86"/>
    <mergeCell ref="O85:O86"/>
    <mergeCell ref="P85:P86"/>
    <mergeCell ref="Q85:Q86"/>
    <mergeCell ref="R85:R86"/>
    <mergeCell ref="S85:S86"/>
    <mergeCell ref="R76:R77"/>
    <mergeCell ref="S76:S77"/>
    <mergeCell ref="T76:T77"/>
    <mergeCell ref="U76:U77"/>
    <mergeCell ref="V76:V77"/>
    <mergeCell ref="A85:A86"/>
    <mergeCell ref="B85:B86"/>
    <mergeCell ref="C85:C86"/>
    <mergeCell ref="D85:G85"/>
    <mergeCell ref="H85:H86"/>
    <mergeCell ref="I76:L76"/>
    <mergeCell ref="M76:M77"/>
    <mergeCell ref="N76:N77"/>
    <mergeCell ref="O76:O77"/>
    <mergeCell ref="P76:P77"/>
    <mergeCell ref="Q76:Q77"/>
    <mergeCell ref="R67:R68"/>
    <mergeCell ref="S67:S68"/>
    <mergeCell ref="T67:T68"/>
    <mergeCell ref="U67:U68"/>
    <mergeCell ref="V67:V68"/>
    <mergeCell ref="A76:A77"/>
    <mergeCell ref="B76:B77"/>
    <mergeCell ref="C76:C77"/>
    <mergeCell ref="D76:G76"/>
    <mergeCell ref="H76:H77"/>
    <mergeCell ref="I67:L67"/>
    <mergeCell ref="M67:M68"/>
    <mergeCell ref="N67:N68"/>
    <mergeCell ref="O67:O68"/>
    <mergeCell ref="P67:P68"/>
    <mergeCell ref="Q67:Q68"/>
    <mergeCell ref="R58:R59"/>
    <mergeCell ref="S58:S59"/>
    <mergeCell ref="T58:T59"/>
    <mergeCell ref="U58:U59"/>
    <mergeCell ref="V58:V59"/>
    <mergeCell ref="A67:A68"/>
    <mergeCell ref="B67:B68"/>
    <mergeCell ref="C67:C68"/>
    <mergeCell ref="D67:G67"/>
    <mergeCell ref="H67:H68"/>
    <mergeCell ref="I58:L58"/>
    <mergeCell ref="M58:M59"/>
    <mergeCell ref="N58:N59"/>
    <mergeCell ref="O58:O59"/>
    <mergeCell ref="P58:P59"/>
    <mergeCell ref="Q58:Q59"/>
    <mergeCell ref="R49:R50"/>
    <mergeCell ref="S49:S50"/>
    <mergeCell ref="T49:T50"/>
    <mergeCell ref="U49:U50"/>
    <mergeCell ref="V49:V50"/>
    <mergeCell ref="A58:A59"/>
    <mergeCell ref="B58:B59"/>
    <mergeCell ref="C58:C59"/>
    <mergeCell ref="D58:G58"/>
    <mergeCell ref="H58:H59"/>
    <mergeCell ref="I49:L49"/>
    <mergeCell ref="M49:M50"/>
    <mergeCell ref="N49:N50"/>
    <mergeCell ref="O49:O50"/>
    <mergeCell ref="P49:P50"/>
    <mergeCell ref="Q49:Q50"/>
    <mergeCell ref="R40:R41"/>
    <mergeCell ref="S40:S41"/>
    <mergeCell ref="T40:T41"/>
    <mergeCell ref="U40:U41"/>
    <mergeCell ref="V40:V41"/>
    <mergeCell ref="A49:A50"/>
    <mergeCell ref="B49:B50"/>
    <mergeCell ref="C49:C50"/>
    <mergeCell ref="D49:G49"/>
    <mergeCell ref="H49:H50"/>
    <mergeCell ref="I40:L40"/>
    <mergeCell ref="M40:M41"/>
    <mergeCell ref="N40:N41"/>
    <mergeCell ref="O40:O41"/>
    <mergeCell ref="P40:P41"/>
    <mergeCell ref="Q40:Q41"/>
    <mergeCell ref="V22:V23"/>
    <mergeCell ref="D5:G5"/>
    <mergeCell ref="M5:M6"/>
    <mergeCell ref="Q22:Q23"/>
    <mergeCell ref="R22:R23"/>
    <mergeCell ref="A40:A41"/>
    <mergeCell ref="B40:B41"/>
    <mergeCell ref="C40:C41"/>
    <mergeCell ref="D40:G40"/>
    <mergeCell ref="H40:H41"/>
    <mergeCell ref="H5:H6"/>
    <mergeCell ref="R5:R6"/>
    <mergeCell ref="I22:L22"/>
    <mergeCell ref="M22:M23"/>
    <mergeCell ref="N22:N23"/>
    <mergeCell ref="A5:A6"/>
    <mergeCell ref="B5:B6"/>
    <mergeCell ref="C5:C6"/>
    <mergeCell ref="Q5:Q6"/>
    <mergeCell ref="U5:U6"/>
    <mergeCell ref="S22:S23"/>
    <mergeCell ref="T22:T23"/>
    <mergeCell ref="I5:L5"/>
    <mergeCell ref="N5:N6"/>
    <mergeCell ref="O5:O6"/>
    <mergeCell ref="S5:S6"/>
    <mergeCell ref="U22:U23"/>
    <mergeCell ref="V5:V6"/>
    <mergeCell ref="A22:A23"/>
    <mergeCell ref="B22:B23"/>
    <mergeCell ref="C22:C23"/>
    <mergeCell ref="D22:G22"/>
    <mergeCell ref="H22:H23"/>
    <mergeCell ref="O22:O23"/>
    <mergeCell ref="P22:P23"/>
    <mergeCell ref="T5:T6"/>
    <mergeCell ref="P5:P6"/>
    <mergeCell ref="U85:U86"/>
    <mergeCell ref="V85:V86"/>
    <mergeCell ref="A94:A95"/>
    <mergeCell ref="B94:B95"/>
    <mergeCell ref="C94:C95"/>
    <mergeCell ref="D94:G94"/>
    <mergeCell ref="H94:H95"/>
    <mergeCell ref="I94:L94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A103:A104"/>
    <mergeCell ref="B103:B104"/>
    <mergeCell ref="C103:C104"/>
    <mergeCell ref="D103:G103"/>
    <mergeCell ref="H103:H104"/>
    <mergeCell ref="I103:L103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A112:A113"/>
    <mergeCell ref="B112:B113"/>
    <mergeCell ref="C112:C113"/>
    <mergeCell ref="D112:G112"/>
    <mergeCell ref="H112:H113"/>
    <mergeCell ref="I112:L112"/>
    <mergeCell ref="M112:M113"/>
    <mergeCell ref="N112:N113"/>
    <mergeCell ref="U112:U113"/>
    <mergeCell ref="V112:V113"/>
    <mergeCell ref="C32:C33"/>
    <mergeCell ref="D32:G32"/>
    <mergeCell ref="O112:O113"/>
    <mergeCell ref="P112:P113"/>
    <mergeCell ref="Q112:Q113"/>
    <mergeCell ref="R112:R113"/>
    <mergeCell ref="S112:S113"/>
    <mergeCell ref="T112:T113"/>
    <mergeCell ref="A32:A33"/>
    <mergeCell ref="B32:B33"/>
    <mergeCell ref="A31:H31"/>
    <mergeCell ref="A14:A15"/>
    <mergeCell ref="B14:B15"/>
    <mergeCell ref="C14:C15"/>
    <mergeCell ref="D14:G14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 Александр</dc:creator>
  <cp:keywords/>
  <dc:description/>
  <cp:lastModifiedBy>ПК</cp:lastModifiedBy>
  <cp:lastPrinted>2023-07-04T13:15:37Z</cp:lastPrinted>
  <dcterms:created xsi:type="dcterms:W3CDTF">2008-07-13T11:09:27Z</dcterms:created>
  <dcterms:modified xsi:type="dcterms:W3CDTF">2023-07-04T13:16:30Z</dcterms:modified>
  <cp:category/>
  <cp:version/>
  <cp:contentType/>
  <cp:contentStatus/>
</cp:coreProperties>
</file>